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vita2\Documents\Interpretcan\DCC\"/>
    </mc:Choice>
  </mc:AlternateContent>
  <xr:revisionPtr revIDLastSave="0" documentId="13_ncr:1_{33CE1520-AE43-4B66-8D9C-0B3CC7610A74}" xr6:coauthVersionLast="47" xr6:coauthVersionMax="47" xr10:uidLastSave="{00000000-0000-0000-0000-000000000000}"/>
  <bookViews>
    <workbookView xWindow="-120" yWindow="-120" windowWidth="24240" windowHeight="13140" tabRatio="912" firstSheet="1" activeTab="5" xr2:uid="{00000000-000D-0000-FFFF-FFFF00000000}"/>
  </bookViews>
  <sheets>
    <sheet name="Lists" sheetId="6" state="hidden" r:id="rId1"/>
    <sheet name="Annexe 1 - Instructions" sheetId="35" r:id="rId2"/>
    <sheet name="Annexe 2 - Demande (sommaire)" sheetId="42" r:id="rId3"/>
    <sheet name="Annexe 3 - Demande (détails)" sheetId="40" r:id="rId4"/>
    <sheet name="Annexe 4 - Jalons" sheetId="36" r:id="rId5"/>
    <sheet name="Suivi - Dépenses salariales" sheetId="37" r:id="rId6"/>
    <sheet name="Suivi - Dépenses non salariales" sheetId="38" r:id="rId7"/>
  </sheets>
  <definedNames>
    <definedName name="_xlnm._FilterDatabase" localSheetId="3" hidden="1">'Annexe 3 - Demande (détails)'!$G$14:$U$161</definedName>
    <definedName name="Living_and_Travel">#REF!</definedName>
    <definedName name="Operating_Expense">#REF!</definedName>
    <definedName name="Salaries_and_Benefits" localSheetId="2">#REF!</definedName>
    <definedName name="Salaries_and_Benefits" localSheetId="3">#REF!</definedName>
    <definedName name="Salaries_and_Benefits">#REF!</definedName>
    <definedName name="_xlnm.Print_Area" localSheetId="2">'Annexe 2 - Demande (sommaire)'!$B$1:$E$59</definedName>
    <definedName name="_xlnm.Print_Area" localSheetId="3">'Annexe 3 - Demande (détails)'!$A$1:$X$162</definedName>
  </definedNames>
  <calcPr calcId="191028"/>
</workbook>
</file>

<file path=xl/calcChain.xml><?xml version="1.0" encoding="utf-8"?>
<calcChain xmlns="http://schemas.openxmlformats.org/spreadsheetml/2006/main">
  <c r="C27" i="42" l="1"/>
  <c r="C33" i="42"/>
  <c r="C44" i="42" s="1"/>
  <c r="C34" i="42"/>
  <c r="C35" i="42"/>
  <c r="C36" i="42"/>
  <c r="C37" i="42"/>
  <c r="C38" i="42"/>
  <c r="C39" i="42"/>
  <c r="C40" i="42"/>
  <c r="C41" i="42"/>
  <c r="C42" i="42"/>
  <c r="E47" i="42"/>
  <c r="D44" i="42" s="1"/>
  <c r="F35" i="38" l="1"/>
  <c r="G3" i="40"/>
  <c r="F5" i="40"/>
  <c r="F6" i="40"/>
  <c r="F7" i="40"/>
  <c r="F8" i="40" s="1"/>
  <c r="H5" i="40" s="1"/>
  <c r="B8" i="40"/>
  <c r="C8" i="40"/>
  <c r="D8" i="40"/>
  <c r="E8" i="40"/>
  <c r="I15" i="40"/>
  <c r="L15" i="40"/>
  <c r="O15" i="40"/>
  <c r="R15" i="40"/>
  <c r="U15" i="40"/>
  <c r="I16" i="40"/>
  <c r="V16" i="40" s="1"/>
  <c r="W16" i="40" s="1"/>
  <c r="L16" i="40"/>
  <c r="O16" i="40"/>
  <c r="R16" i="40"/>
  <c r="U16" i="40"/>
  <c r="I17" i="40"/>
  <c r="L17" i="40"/>
  <c r="O17" i="40"/>
  <c r="R17" i="40"/>
  <c r="U17" i="40"/>
  <c r="I18" i="40"/>
  <c r="L18" i="40"/>
  <c r="O18" i="40"/>
  <c r="R18" i="40"/>
  <c r="U18" i="40"/>
  <c r="V18" i="40"/>
  <c r="W18" i="40" s="1"/>
  <c r="I19" i="40"/>
  <c r="L19" i="40"/>
  <c r="O19" i="40"/>
  <c r="V19" i="40" s="1"/>
  <c r="R19" i="40"/>
  <c r="U19" i="40"/>
  <c r="W19" i="40"/>
  <c r="I20" i="40"/>
  <c r="L20" i="40"/>
  <c r="O20" i="40"/>
  <c r="R20" i="40"/>
  <c r="U20" i="40"/>
  <c r="I21" i="40"/>
  <c r="L21" i="40"/>
  <c r="O21" i="40"/>
  <c r="R21" i="40"/>
  <c r="U21" i="40"/>
  <c r="I22" i="40"/>
  <c r="L22" i="40"/>
  <c r="O22" i="40"/>
  <c r="R22" i="40"/>
  <c r="U22" i="40"/>
  <c r="V22" i="40"/>
  <c r="W22" i="40" s="1"/>
  <c r="I23" i="40"/>
  <c r="L23" i="40"/>
  <c r="O23" i="40"/>
  <c r="V23" i="40" s="1"/>
  <c r="R23" i="40"/>
  <c r="U23" i="40"/>
  <c r="W23" i="40"/>
  <c r="I24" i="40"/>
  <c r="L24" i="40"/>
  <c r="O24" i="40"/>
  <c r="R24" i="40"/>
  <c r="U24" i="40"/>
  <c r="I25" i="40"/>
  <c r="L25" i="40"/>
  <c r="O25" i="40"/>
  <c r="R25" i="40"/>
  <c r="U25" i="40"/>
  <c r="I26" i="40"/>
  <c r="L26" i="40"/>
  <c r="O26" i="40"/>
  <c r="R26" i="40"/>
  <c r="U26" i="40"/>
  <c r="V26" i="40"/>
  <c r="W26" i="40" s="1"/>
  <c r="I27" i="40"/>
  <c r="L27" i="40"/>
  <c r="O27" i="40"/>
  <c r="V27" i="40" s="1"/>
  <c r="R27" i="40"/>
  <c r="U27" i="40"/>
  <c r="W27" i="40"/>
  <c r="I28" i="40"/>
  <c r="L28" i="40"/>
  <c r="O28" i="40"/>
  <c r="R28" i="40"/>
  <c r="U28" i="40"/>
  <c r="I29" i="40"/>
  <c r="L29" i="40"/>
  <c r="O29" i="40"/>
  <c r="R29" i="40"/>
  <c r="U29" i="40"/>
  <c r="I30" i="40"/>
  <c r="L30" i="40"/>
  <c r="O30" i="40"/>
  <c r="R30" i="40"/>
  <c r="U30" i="40"/>
  <c r="V30" i="40"/>
  <c r="W30" i="40" s="1"/>
  <c r="I31" i="40"/>
  <c r="L31" i="40"/>
  <c r="O31" i="40"/>
  <c r="V31" i="40" s="1"/>
  <c r="R31" i="40"/>
  <c r="U31" i="40"/>
  <c r="W31" i="40"/>
  <c r="I32" i="40"/>
  <c r="L32" i="40"/>
  <c r="O32" i="40"/>
  <c r="R32" i="40"/>
  <c r="U32" i="40"/>
  <c r="I33" i="40"/>
  <c r="L33" i="40"/>
  <c r="O33" i="40"/>
  <c r="R33" i="40"/>
  <c r="U33" i="40"/>
  <c r="I34" i="40"/>
  <c r="L34" i="40"/>
  <c r="O34" i="40"/>
  <c r="R34" i="40"/>
  <c r="U34" i="40"/>
  <c r="V34" i="40"/>
  <c r="W34" i="40" s="1"/>
  <c r="I35" i="40"/>
  <c r="L35" i="40"/>
  <c r="O35" i="40"/>
  <c r="V35" i="40" s="1"/>
  <c r="R35" i="40"/>
  <c r="U35" i="40"/>
  <c r="W35" i="40"/>
  <c r="I36" i="40"/>
  <c r="L36" i="40"/>
  <c r="O36" i="40"/>
  <c r="R36" i="40"/>
  <c r="U36" i="40"/>
  <c r="I37" i="40"/>
  <c r="L37" i="40"/>
  <c r="O37" i="40"/>
  <c r="R37" i="40"/>
  <c r="U37" i="40"/>
  <c r="I38" i="40"/>
  <c r="L38" i="40"/>
  <c r="O38" i="40"/>
  <c r="R38" i="40"/>
  <c r="U38" i="40"/>
  <c r="V38" i="40"/>
  <c r="W38" i="40" s="1"/>
  <c r="I39" i="40"/>
  <c r="L39" i="40"/>
  <c r="O39" i="40"/>
  <c r="V39" i="40" s="1"/>
  <c r="R39" i="40"/>
  <c r="U39" i="40"/>
  <c r="W39" i="40"/>
  <c r="I40" i="40"/>
  <c r="L40" i="40"/>
  <c r="O40" i="40"/>
  <c r="R40" i="40"/>
  <c r="U40" i="40"/>
  <c r="I41" i="40"/>
  <c r="L41" i="40"/>
  <c r="O41" i="40"/>
  <c r="R41" i="40"/>
  <c r="U41" i="40"/>
  <c r="I42" i="40"/>
  <c r="L42" i="40"/>
  <c r="O42" i="40"/>
  <c r="R42" i="40"/>
  <c r="U42" i="40"/>
  <c r="V42" i="40"/>
  <c r="W42" i="40" s="1"/>
  <c r="I43" i="40"/>
  <c r="L43" i="40"/>
  <c r="O43" i="40"/>
  <c r="V43" i="40" s="1"/>
  <c r="R43" i="40"/>
  <c r="U43" i="40"/>
  <c r="W43" i="40"/>
  <c r="I44" i="40"/>
  <c r="L44" i="40"/>
  <c r="O44" i="40"/>
  <c r="R44" i="40"/>
  <c r="U44" i="40"/>
  <c r="I45" i="40"/>
  <c r="L45" i="40"/>
  <c r="O45" i="40"/>
  <c r="R45" i="40"/>
  <c r="U45" i="40"/>
  <c r="I46" i="40"/>
  <c r="L46" i="40"/>
  <c r="O46" i="40"/>
  <c r="R46" i="40"/>
  <c r="U46" i="40"/>
  <c r="V46" i="40"/>
  <c r="W46" i="40" s="1"/>
  <c r="I47" i="40"/>
  <c r="L47" i="40"/>
  <c r="O47" i="40"/>
  <c r="V47" i="40" s="1"/>
  <c r="R47" i="40"/>
  <c r="U47" i="40"/>
  <c r="W47" i="40"/>
  <c r="I48" i="40"/>
  <c r="L48" i="40"/>
  <c r="O48" i="40"/>
  <c r="R48" i="40"/>
  <c r="U48" i="40"/>
  <c r="I49" i="40"/>
  <c r="L49" i="40"/>
  <c r="O49" i="40"/>
  <c r="R49" i="40"/>
  <c r="U49" i="40"/>
  <c r="I50" i="40"/>
  <c r="L50" i="40"/>
  <c r="O50" i="40"/>
  <c r="R50" i="40"/>
  <c r="U50" i="40"/>
  <c r="V50" i="40"/>
  <c r="W50" i="40" s="1"/>
  <c r="I51" i="40"/>
  <c r="L51" i="40"/>
  <c r="O51" i="40"/>
  <c r="V51" i="40" s="1"/>
  <c r="R51" i="40"/>
  <c r="U51" i="40"/>
  <c r="W51" i="40"/>
  <c r="I52" i="40"/>
  <c r="L52" i="40"/>
  <c r="O52" i="40"/>
  <c r="R52" i="40"/>
  <c r="U52" i="40"/>
  <c r="I53" i="40"/>
  <c r="L53" i="40"/>
  <c r="O53" i="40"/>
  <c r="R53" i="40"/>
  <c r="U53" i="40"/>
  <c r="I54" i="40"/>
  <c r="L54" i="40"/>
  <c r="O54" i="40"/>
  <c r="R54" i="40"/>
  <c r="U54" i="40"/>
  <c r="V54" i="40"/>
  <c r="W54" i="40" s="1"/>
  <c r="I55" i="40"/>
  <c r="L55" i="40"/>
  <c r="O55" i="40"/>
  <c r="V55" i="40" s="1"/>
  <c r="R55" i="40"/>
  <c r="U55" i="40"/>
  <c r="W55" i="40"/>
  <c r="I56" i="40"/>
  <c r="L56" i="40"/>
  <c r="O56" i="40"/>
  <c r="R56" i="40"/>
  <c r="U56" i="40"/>
  <c r="I57" i="40"/>
  <c r="L57" i="40"/>
  <c r="O57" i="40"/>
  <c r="R57" i="40"/>
  <c r="U57" i="40"/>
  <c r="I58" i="40"/>
  <c r="L58" i="40"/>
  <c r="O58" i="40"/>
  <c r="R58" i="40"/>
  <c r="U58" i="40"/>
  <c r="V58" i="40"/>
  <c r="W58" i="40" s="1"/>
  <c r="I59" i="40"/>
  <c r="L59" i="40"/>
  <c r="O59" i="40"/>
  <c r="V59" i="40" s="1"/>
  <c r="R59" i="40"/>
  <c r="U59" i="40"/>
  <c r="W59" i="40"/>
  <c r="I60" i="40"/>
  <c r="L60" i="40"/>
  <c r="O60" i="40"/>
  <c r="R60" i="40"/>
  <c r="U60" i="40"/>
  <c r="I61" i="40"/>
  <c r="L61" i="40"/>
  <c r="O61" i="40"/>
  <c r="R61" i="40"/>
  <c r="U61" i="40"/>
  <c r="I62" i="40"/>
  <c r="L62" i="40"/>
  <c r="O62" i="40"/>
  <c r="R62" i="40"/>
  <c r="U62" i="40"/>
  <c r="V62" i="40"/>
  <c r="W62" i="40" s="1"/>
  <c r="I63" i="40"/>
  <c r="L63" i="40"/>
  <c r="O63" i="40"/>
  <c r="V63" i="40" s="1"/>
  <c r="R63" i="40"/>
  <c r="U63" i="40"/>
  <c r="W63" i="40"/>
  <c r="I64" i="40"/>
  <c r="L64" i="40"/>
  <c r="O64" i="40"/>
  <c r="R64" i="40"/>
  <c r="U64" i="40"/>
  <c r="I65" i="40"/>
  <c r="L65" i="40"/>
  <c r="O65" i="40"/>
  <c r="R65" i="40"/>
  <c r="U65" i="40"/>
  <c r="I66" i="40"/>
  <c r="L66" i="40"/>
  <c r="O66" i="40"/>
  <c r="R66" i="40"/>
  <c r="U66" i="40"/>
  <c r="V66" i="40"/>
  <c r="W66" i="40" s="1"/>
  <c r="I67" i="40"/>
  <c r="L67" i="40"/>
  <c r="O67" i="40"/>
  <c r="V67" i="40" s="1"/>
  <c r="R67" i="40"/>
  <c r="U67" i="40"/>
  <c r="W67" i="40"/>
  <c r="I68" i="40"/>
  <c r="L68" i="40"/>
  <c r="O68" i="40"/>
  <c r="R68" i="40"/>
  <c r="U68" i="40"/>
  <c r="I69" i="40"/>
  <c r="L69" i="40"/>
  <c r="O69" i="40"/>
  <c r="R69" i="40"/>
  <c r="U69" i="40"/>
  <c r="I70" i="40"/>
  <c r="L70" i="40"/>
  <c r="O70" i="40"/>
  <c r="R70" i="40"/>
  <c r="U70" i="40"/>
  <c r="V70" i="40"/>
  <c r="W70" i="40" s="1"/>
  <c r="I71" i="40"/>
  <c r="L71" i="40"/>
  <c r="O71" i="40"/>
  <c r="V71" i="40" s="1"/>
  <c r="R71" i="40"/>
  <c r="U71" i="40"/>
  <c r="W71" i="40"/>
  <c r="I72" i="40"/>
  <c r="L72" i="40"/>
  <c r="O72" i="40"/>
  <c r="R72" i="40"/>
  <c r="U72" i="40"/>
  <c r="I73" i="40"/>
  <c r="L73" i="40"/>
  <c r="O73" i="40"/>
  <c r="R73" i="40"/>
  <c r="U73" i="40"/>
  <c r="I74" i="40"/>
  <c r="L74" i="40"/>
  <c r="O74" i="40"/>
  <c r="R74" i="40"/>
  <c r="U74" i="40"/>
  <c r="V74" i="40"/>
  <c r="W74" i="40" s="1"/>
  <c r="I75" i="40"/>
  <c r="L75" i="40"/>
  <c r="O75" i="40"/>
  <c r="V75" i="40" s="1"/>
  <c r="R75" i="40"/>
  <c r="U75" i="40"/>
  <c r="W75" i="40"/>
  <c r="I76" i="40"/>
  <c r="L76" i="40"/>
  <c r="O76" i="40"/>
  <c r="R76" i="40"/>
  <c r="U76" i="40"/>
  <c r="I77" i="40"/>
  <c r="L77" i="40"/>
  <c r="O77" i="40"/>
  <c r="R77" i="40"/>
  <c r="U77" i="40"/>
  <c r="I78" i="40"/>
  <c r="L78" i="40"/>
  <c r="O78" i="40"/>
  <c r="R78" i="40"/>
  <c r="U78" i="40"/>
  <c r="V78" i="40"/>
  <c r="W78" i="40" s="1"/>
  <c r="I79" i="40"/>
  <c r="L79" i="40"/>
  <c r="O79" i="40"/>
  <c r="V79" i="40" s="1"/>
  <c r="R79" i="40"/>
  <c r="U79" i="40"/>
  <c r="W79" i="40"/>
  <c r="I80" i="40"/>
  <c r="L80" i="40"/>
  <c r="O80" i="40"/>
  <c r="R80" i="40"/>
  <c r="U80" i="40"/>
  <c r="I81" i="40"/>
  <c r="L81" i="40"/>
  <c r="O81" i="40"/>
  <c r="R81" i="40"/>
  <c r="U81" i="40"/>
  <c r="I82" i="40"/>
  <c r="L82" i="40"/>
  <c r="O82" i="40"/>
  <c r="R82" i="40"/>
  <c r="U82" i="40"/>
  <c r="V82" i="40"/>
  <c r="W82" i="40" s="1"/>
  <c r="I83" i="40"/>
  <c r="L83" i="40"/>
  <c r="O83" i="40"/>
  <c r="V83" i="40" s="1"/>
  <c r="R83" i="40"/>
  <c r="U83" i="40"/>
  <c r="W83" i="40"/>
  <c r="I84" i="40"/>
  <c r="L84" i="40"/>
  <c r="O84" i="40"/>
  <c r="R84" i="40"/>
  <c r="U84" i="40"/>
  <c r="I85" i="40"/>
  <c r="L85" i="40"/>
  <c r="O85" i="40"/>
  <c r="R85" i="40"/>
  <c r="U85" i="40"/>
  <c r="I86" i="40"/>
  <c r="L86" i="40"/>
  <c r="O86" i="40"/>
  <c r="R86" i="40"/>
  <c r="U86" i="40"/>
  <c r="V86" i="40"/>
  <c r="W86" i="40" s="1"/>
  <c r="I87" i="40"/>
  <c r="L87" i="40"/>
  <c r="O87" i="40"/>
  <c r="V87" i="40" s="1"/>
  <c r="R87" i="40"/>
  <c r="U87" i="40"/>
  <c r="W87" i="40"/>
  <c r="I88" i="40"/>
  <c r="L88" i="40"/>
  <c r="O88" i="40"/>
  <c r="R88" i="40"/>
  <c r="U88" i="40"/>
  <c r="I89" i="40"/>
  <c r="L89" i="40"/>
  <c r="O89" i="40"/>
  <c r="R89" i="40"/>
  <c r="U89" i="40"/>
  <c r="I90" i="40"/>
  <c r="L90" i="40"/>
  <c r="O90" i="40"/>
  <c r="R90" i="40"/>
  <c r="U90" i="40"/>
  <c r="V90" i="40"/>
  <c r="W90" i="40" s="1"/>
  <c r="I91" i="40"/>
  <c r="L91" i="40"/>
  <c r="O91" i="40"/>
  <c r="V91" i="40" s="1"/>
  <c r="R91" i="40"/>
  <c r="U91" i="40"/>
  <c r="W91" i="40"/>
  <c r="I92" i="40"/>
  <c r="L92" i="40"/>
  <c r="O92" i="40"/>
  <c r="R92" i="40"/>
  <c r="U92" i="40"/>
  <c r="I93" i="40"/>
  <c r="L93" i="40"/>
  <c r="O93" i="40"/>
  <c r="R93" i="40"/>
  <c r="U93" i="40"/>
  <c r="I94" i="40"/>
  <c r="L94" i="40"/>
  <c r="O94" i="40"/>
  <c r="R94" i="40"/>
  <c r="U94" i="40"/>
  <c r="V94" i="40"/>
  <c r="W94" i="40" s="1"/>
  <c r="I95" i="40"/>
  <c r="L95" i="40"/>
  <c r="O95" i="40"/>
  <c r="V95" i="40" s="1"/>
  <c r="R95" i="40"/>
  <c r="U95" i="40"/>
  <c r="W95" i="40"/>
  <c r="I96" i="40"/>
  <c r="L96" i="40"/>
  <c r="O96" i="40"/>
  <c r="R96" i="40"/>
  <c r="U96" i="40"/>
  <c r="I97" i="40"/>
  <c r="L97" i="40"/>
  <c r="O97" i="40"/>
  <c r="R97" i="40"/>
  <c r="U97" i="40"/>
  <c r="I98" i="40"/>
  <c r="L98" i="40"/>
  <c r="O98" i="40"/>
  <c r="R98" i="40"/>
  <c r="U98" i="40"/>
  <c r="V98" i="40"/>
  <c r="W98" i="40" s="1"/>
  <c r="I99" i="40"/>
  <c r="L99" i="40"/>
  <c r="O99" i="40"/>
  <c r="V99" i="40" s="1"/>
  <c r="R99" i="40"/>
  <c r="U99" i="40"/>
  <c r="W99" i="40"/>
  <c r="I100" i="40"/>
  <c r="L100" i="40"/>
  <c r="O100" i="40"/>
  <c r="R100" i="40"/>
  <c r="U100" i="40"/>
  <c r="I101" i="40"/>
  <c r="L101" i="40"/>
  <c r="O101" i="40"/>
  <c r="R101" i="40"/>
  <c r="U101" i="40"/>
  <c r="I102" i="40"/>
  <c r="L102" i="40"/>
  <c r="O102" i="40"/>
  <c r="R102" i="40"/>
  <c r="U102" i="40"/>
  <c r="V102" i="40"/>
  <c r="W102" i="40" s="1"/>
  <c r="I103" i="40"/>
  <c r="L103" i="40"/>
  <c r="O103" i="40"/>
  <c r="V103" i="40" s="1"/>
  <c r="R103" i="40"/>
  <c r="U103" i="40"/>
  <c r="W103" i="40"/>
  <c r="I104" i="40"/>
  <c r="L104" i="40"/>
  <c r="O104" i="40"/>
  <c r="R104" i="40"/>
  <c r="U104" i="40"/>
  <c r="I105" i="40"/>
  <c r="L105" i="40"/>
  <c r="O105" i="40"/>
  <c r="R105" i="40"/>
  <c r="U105" i="40"/>
  <c r="I106" i="40"/>
  <c r="L106" i="40"/>
  <c r="O106" i="40"/>
  <c r="R106" i="40"/>
  <c r="U106" i="40"/>
  <c r="V106" i="40"/>
  <c r="W106" i="40" s="1"/>
  <c r="I107" i="40"/>
  <c r="L107" i="40"/>
  <c r="O107" i="40"/>
  <c r="V107" i="40" s="1"/>
  <c r="R107" i="40"/>
  <c r="U107" i="40"/>
  <c r="W107" i="40"/>
  <c r="I108" i="40"/>
  <c r="L108" i="40"/>
  <c r="O108" i="40"/>
  <c r="R108" i="40"/>
  <c r="U108" i="40"/>
  <c r="I109" i="40"/>
  <c r="L109" i="40"/>
  <c r="O109" i="40"/>
  <c r="R109" i="40"/>
  <c r="U109" i="40"/>
  <c r="I110" i="40"/>
  <c r="L110" i="40"/>
  <c r="O110" i="40"/>
  <c r="R110" i="40"/>
  <c r="U110" i="40"/>
  <c r="V110" i="40"/>
  <c r="W110" i="40" s="1"/>
  <c r="I111" i="40"/>
  <c r="L111" i="40"/>
  <c r="O111" i="40"/>
  <c r="V111" i="40" s="1"/>
  <c r="R111" i="40"/>
  <c r="U111" i="40"/>
  <c r="W111" i="40"/>
  <c r="I112" i="40"/>
  <c r="L112" i="40"/>
  <c r="O112" i="40"/>
  <c r="R112" i="40"/>
  <c r="U112" i="40"/>
  <c r="I113" i="40"/>
  <c r="L113" i="40"/>
  <c r="O113" i="40"/>
  <c r="R113" i="40"/>
  <c r="U113" i="40"/>
  <c r="I114" i="40"/>
  <c r="L114" i="40"/>
  <c r="O114" i="40"/>
  <c r="R114" i="40"/>
  <c r="U114" i="40"/>
  <c r="V114" i="40"/>
  <c r="W114" i="40" s="1"/>
  <c r="I115" i="40"/>
  <c r="L115" i="40"/>
  <c r="O115" i="40"/>
  <c r="V115" i="40" s="1"/>
  <c r="R115" i="40"/>
  <c r="U115" i="40"/>
  <c r="W115" i="40"/>
  <c r="I116" i="40"/>
  <c r="L116" i="40"/>
  <c r="O116" i="40"/>
  <c r="R116" i="40"/>
  <c r="U116" i="40"/>
  <c r="I117" i="40"/>
  <c r="L117" i="40"/>
  <c r="O117" i="40"/>
  <c r="R117" i="40"/>
  <c r="U117" i="40"/>
  <c r="I118" i="40"/>
  <c r="L118" i="40"/>
  <c r="O118" i="40"/>
  <c r="R118" i="40"/>
  <c r="U118" i="40"/>
  <c r="V118" i="40"/>
  <c r="W118" i="40" s="1"/>
  <c r="I119" i="40"/>
  <c r="L119" i="40"/>
  <c r="O119" i="40"/>
  <c r="V119" i="40" s="1"/>
  <c r="R119" i="40"/>
  <c r="U119" i="40"/>
  <c r="W119" i="40"/>
  <c r="I120" i="40"/>
  <c r="L120" i="40"/>
  <c r="O120" i="40"/>
  <c r="R120" i="40"/>
  <c r="U120" i="40"/>
  <c r="I121" i="40"/>
  <c r="L121" i="40"/>
  <c r="O121" i="40"/>
  <c r="R121" i="40"/>
  <c r="U121" i="40"/>
  <c r="I122" i="40"/>
  <c r="L122" i="40"/>
  <c r="O122" i="40"/>
  <c r="R122" i="40"/>
  <c r="U122" i="40"/>
  <c r="V122" i="40"/>
  <c r="W122" i="40" s="1"/>
  <c r="I123" i="40"/>
  <c r="L123" i="40"/>
  <c r="O123" i="40"/>
  <c r="V123" i="40" s="1"/>
  <c r="R123" i="40"/>
  <c r="U123" i="40"/>
  <c r="W123" i="40"/>
  <c r="I124" i="40"/>
  <c r="L124" i="40"/>
  <c r="O124" i="40"/>
  <c r="R124" i="40"/>
  <c r="U124" i="40"/>
  <c r="I125" i="40"/>
  <c r="L125" i="40"/>
  <c r="O125" i="40"/>
  <c r="R125" i="40"/>
  <c r="U125" i="40"/>
  <c r="I126" i="40"/>
  <c r="L126" i="40"/>
  <c r="O126" i="40"/>
  <c r="R126" i="40"/>
  <c r="U126" i="40"/>
  <c r="V126" i="40"/>
  <c r="W126" i="40" s="1"/>
  <c r="I127" i="40"/>
  <c r="L127" i="40"/>
  <c r="O127" i="40"/>
  <c r="V127" i="40" s="1"/>
  <c r="R127" i="40"/>
  <c r="U127" i="40"/>
  <c r="W127" i="40"/>
  <c r="I128" i="40"/>
  <c r="L128" i="40"/>
  <c r="O128" i="40"/>
  <c r="R128" i="40"/>
  <c r="U128" i="40"/>
  <c r="I129" i="40"/>
  <c r="L129" i="40"/>
  <c r="O129" i="40"/>
  <c r="R129" i="40"/>
  <c r="U129" i="40"/>
  <c r="I130" i="40"/>
  <c r="L130" i="40"/>
  <c r="O130" i="40"/>
  <c r="R130" i="40"/>
  <c r="U130" i="40"/>
  <c r="V130" i="40"/>
  <c r="W130" i="40" s="1"/>
  <c r="I131" i="40"/>
  <c r="L131" i="40"/>
  <c r="O131" i="40"/>
  <c r="V131" i="40" s="1"/>
  <c r="R131" i="40"/>
  <c r="U131" i="40"/>
  <c r="W131" i="40"/>
  <c r="I132" i="40"/>
  <c r="L132" i="40"/>
  <c r="O132" i="40"/>
  <c r="R132" i="40"/>
  <c r="U132" i="40"/>
  <c r="I133" i="40"/>
  <c r="L133" i="40"/>
  <c r="O133" i="40"/>
  <c r="R133" i="40"/>
  <c r="U133" i="40"/>
  <c r="I134" i="40"/>
  <c r="L134" i="40"/>
  <c r="O134" i="40"/>
  <c r="R134" i="40"/>
  <c r="U134" i="40"/>
  <c r="V134" i="40"/>
  <c r="W134" i="40" s="1"/>
  <c r="I135" i="40"/>
  <c r="L135" i="40"/>
  <c r="O135" i="40"/>
  <c r="V135" i="40" s="1"/>
  <c r="R135" i="40"/>
  <c r="U135" i="40"/>
  <c r="W135" i="40"/>
  <c r="I136" i="40"/>
  <c r="L136" i="40"/>
  <c r="O136" i="40"/>
  <c r="R136" i="40"/>
  <c r="U136" i="40"/>
  <c r="I137" i="40"/>
  <c r="L137" i="40"/>
  <c r="O137" i="40"/>
  <c r="R137" i="40"/>
  <c r="U137" i="40"/>
  <c r="I138" i="40"/>
  <c r="L138" i="40"/>
  <c r="O138" i="40"/>
  <c r="R138" i="40"/>
  <c r="U138" i="40"/>
  <c r="V138" i="40"/>
  <c r="W138" i="40" s="1"/>
  <c r="I139" i="40"/>
  <c r="L139" i="40"/>
  <c r="O139" i="40"/>
  <c r="V139" i="40" s="1"/>
  <c r="R139" i="40"/>
  <c r="U139" i="40"/>
  <c r="W139" i="40"/>
  <c r="I140" i="40"/>
  <c r="L140" i="40"/>
  <c r="O140" i="40"/>
  <c r="R140" i="40"/>
  <c r="U140" i="40"/>
  <c r="I141" i="40"/>
  <c r="L141" i="40"/>
  <c r="O141" i="40"/>
  <c r="R141" i="40"/>
  <c r="U141" i="40"/>
  <c r="I142" i="40"/>
  <c r="L142" i="40"/>
  <c r="O142" i="40"/>
  <c r="R142" i="40"/>
  <c r="U142" i="40"/>
  <c r="V142" i="40"/>
  <c r="W142" i="40" s="1"/>
  <c r="I143" i="40"/>
  <c r="L143" i="40"/>
  <c r="O143" i="40"/>
  <c r="V143" i="40" s="1"/>
  <c r="R143" i="40"/>
  <c r="U143" i="40"/>
  <c r="W143" i="40"/>
  <c r="I144" i="40"/>
  <c r="L144" i="40"/>
  <c r="O144" i="40"/>
  <c r="R144" i="40"/>
  <c r="U144" i="40"/>
  <c r="I145" i="40"/>
  <c r="L145" i="40"/>
  <c r="O145" i="40"/>
  <c r="R145" i="40"/>
  <c r="U145" i="40"/>
  <c r="I146" i="40"/>
  <c r="L146" i="40"/>
  <c r="O146" i="40"/>
  <c r="R146" i="40"/>
  <c r="U146" i="40"/>
  <c r="V146" i="40"/>
  <c r="W146" i="40" s="1"/>
  <c r="F147" i="40"/>
  <c r="G147" i="40"/>
  <c r="H8" i="40" s="1"/>
  <c r="H147" i="40"/>
  <c r="J147" i="40"/>
  <c r="K147" i="40"/>
  <c r="L147" i="40"/>
  <c r="M147" i="40"/>
  <c r="N147" i="40"/>
  <c r="P147" i="40"/>
  <c r="Q147" i="40"/>
  <c r="S147" i="40"/>
  <c r="T147" i="40"/>
  <c r="F150" i="40"/>
  <c r="G150" i="40"/>
  <c r="H150" i="40"/>
  <c r="I150" i="40"/>
  <c r="J150" i="40"/>
  <c r="K150" i="40"/>
  <c r="L150" i="40"/>
  <c r="M150" i="40"/>
  <c r="N150" i="40"/>
  <c r="O150" i="40"/>
  <c r="P150" i="40"/>
  <c r="Q150" i="40"/>
  <c r="R150" i="40"/>
  <c r="S150" i="40"/>
  <c r="T150" i="40"/>
  <c r="U150" i="40"/>
  <c r="F151" i="40"/>
  <c r="G151" i="40"/>
  <c r="H151" i="40"/>
  <c r="I151" i="40"/>
  <c r="J151" i="40"/>
  <c r="K151" i="40"/>
  <c r="L151" i="40"/>
  <c r="M151" i="40"/>
  <c r="N151" i="40"/>
  <c r="O151" i="40"/>
  <c r="P151" i="40"/>
  <c r="Q151" i="40"/>
  <c r="R151" i="40"/>
  <c r="S151" i="40"/>
  <c r="T151" i="40"/>
  <c r="U151" i="40"/>
  <c r="F152" i="40"/>
  <c r="G152" i="40"/>
  <c r="H152" i="40"/>
  <c r="I152" i="40"/>
  <c r="J152" i="40"/>
  <c r="K152" i="40"/>
  <c r="L152" i="40"/>
  <c r="M152" i="40"/>
  <c r="N152" i="40"/>
  <c r="O152" i="40"/>
  <c r="P152" i="40"/>
  <c r="Q152" i="40"/>
  <c r="R152" i="40"/>
  <c r="S152" i="40"/>
  <c r="T152" i="40"/>
  <c r="U152" i="40"/>
  <c r="F153" i="40"/>
  <c r="G153" i="40"/>
  <c r="H153" i="40"/>
  <c r="I153" i="40"/>
  <c r="J153" i="40"/>
  <c r="K153" i="40"/>
  <c r="L153" i="40"/>
  <c r="M153" i="40"/>
  <c r="N153" i="40"/>
  <c r="N154" i="40" s="1"/>
  <c r="O153" i="40"/>
  <c r="P153" i="40"/>
  <c r="Q153" i="40"/>
  <c r="R153" i="40"/>
  <c r="R154" i="40" s="1"/>
  <c r="S153" i="40"/>
  <c r="T153" i="40"/>
  <c r="U153" i="40"/>
  <c r="F154" i="40"/>
  <c r="G154" i="40"/>
  <c r="H154" i="40"/>
  <c r="I154" i="40"/>
  <c r="J154" i="40"/>
  <c r="J164" i="40" s="1"/>
  <c r="J167" i="40" s="1"/>
  <c r="K154" i="40"/>
  <c r="L154" i="40"/>
  <c r="M154" i="40"/>
  <c r="O154" i="40"/>
  <c r="P154" i="40"/>
  <c r="Q154" i="40"/>
  <c r="S154" i="40"/>
  <c r="T154" i="40"/>
  <c r="U154" i="40"/>
  <c r="F156" i="40"/>
  <c r="G156" i="40"/>
  <c r="H156" i="40"/>
  <c r="I156" i="40"/>
  <c r="J156" i="40"/>
  <c r="K156" i="40"/>
  <c r="L156" i="40"/>
  <c r="M156" i="40"/>
  <c r="N156" i="40"/>
  <c r="O156" i="40"/>
  <c r="P156" i="40"/>
  <c r="Q156" i="40"/>
  <c r="R156" i="40"/>
  <c r="S156" i="40"/>
  <c r="T156" i="40"/>
  <c r="U156" i="40"/>
  <c r="F157" i="40"/>
  <c r="G157" i="40"/>
  <c r="H157" i="40"/>
  <c r="I157" i="40"/>
  <c r="J157" i="40"/>
  <c r="K157" i="40"/>
  <c r="L157" i="40"/>
  <c r="M157" i="40"/>
  <c r="N157" i="40"/>
  <c r="O157" i="40"/>
  <c r="P157" i="40"/>
  <c r="Q157" i="40"/>
  <c r="R157" i="40"/>
  <c r="S157" i="40"/>
  <c r="T157" i="40"/>
  <c r="U157" i="40"/>
  <c r="F158" i="40"/>
  <c r="G158" i="40"/>
  <c r="H158" i="40"/>
  <c r="I158" i="40"/>
  <c r="J158" i="40"/>
  <c r="K158" i="40"/>
  <c r="L158" i="40"/>
  <c r="M158" i="40"/>
  <c r="N158" i="40"/>
  <c r="O158" i="40"/>
  <c r="P158" i="40"/>
  <c r="Q158" i="40"/>
  <c r="R158" i="40"/>
  <c r="S158" i="40"/>
  <c r="T158" i="40"/>
  <c r="U158" i="40"/>
  <c r="F159" i="40"/>
  <c r="G159" i="40"/>
  <c r="H159" i="40"/>
  <c r="I159" i="40"/>
  <c r="J159" i="40"/>
  <c r="K159" i="40"/>
  <c r="L159" i="40"/>
  <c r="M159" i="40"/>
  <c r="N159" i="40"/>
  <c r="N160" i="40" s="1"/>
  <c r="N166" i="40" s="1"/>
  <c r="O159" i="40"/>
  <c r="P159" i="40"/>
  <c r="Q159" i="40"/>
  <c r="R159" i="40"/>
  <c r="R160" i="40" s="1"/>
  <c r="R166" i="40" s="1"/>
  <c r="S159" i="40"/>
  <c r="T159" i="40"/>
  <c r="U159" i="40"/>
  <c r="U160" i="40" s="1"/>
  <c r="F160" i="40"/>
  <c r="G160" i="40"/>
  <c r="H7" i="40" s="1"/>
  <c r="H160" i="40"/>
  <c r="I160" i="40"/>
  <c r="J160" i="40"/>
  <c r="J166" i="40" s="1"/>
  <c r="K160" i="40"/>
  <c r="L160" i="40"/>
  <c r="M160" i="40"/>
  <c r="O160" i="40"/>
  <c r="P160" i="40"/>
  <c r="Q160" i="40"/>
  <c r="Q166" i="40" s="1"/>
  <c r="S160" i="40"/>
  <c r="T160" i="40"/>
  <c r="F161" i="40"/>
  <c r="G161" i="40"/>
  <c r="H161" i="40"/>
  <c r="I161" i="40"/>
  <c r="J161" i="40"/>
  <c r="K161" i="40"/>
  <c r="L161" i="40"/>
  <c r="M161" i="40"/>
  <c r="O161" i="40"/>
  <c r="P161" i="40"/>
  <c r="Q161" i="40"/>
  <c r="S161" i="40"/>
  <c r="T161" i="40"/>
  <c r="G164" i="40"/>
  <c r="G167" i="40" s="1"/>
  <c r="I164" i="40"/>
  <c r="K164" i="40"/>
  <c r="K165" i="40" s="1"/>
  <c r="M164" i="40"/>
  <c r="M165" i="40" s="1"/>
  <c r="O164" i="40"/>
  <c r="Q164" i="40"/>
  <c r="Q165" i="40" s="1"/>
  <c r="S164" i="40"/>
  <c r="O165" i="40"/>
  <c r="S165" i="40"/>
  <c r="G166" i="40"/>
  <c r="H166" i="40"/>
  <c r="I166" i="40"/>
  <c r="K166" i="40"/>
  <c r="L166" i="40"/>
  <c r="M166" i="40"/>
  <c r="O166" i="40"/>
  <c r="P166" i="40"/>
  <c r="S166" i="40"/>
  <c r="T166" i="40"/>
  <c r="K167" i="40"/>
  <c r="O167" i="40"/>
  <c r="Q167" i="40"/>
  <c r="S167" i="40"/>
  <c r="C17" i="42" l="1"/>
  <c r="C21" i="42" s="1"/>
  <c r="C18" i="42"/>
  <c r="C19" i="42"/>
  <c r="C20" i="42"/>
  <c r="R161" i="40"/>
  <c r="R164" i="40" s="1"/>
  <c r="R167" i="40" s="1"/>
  <c r="N161" i="40"/>
  <c r="N164" i="40"/>
  <c r="N167" i="40" s="1"/>
  <c r="U161" i="40"/>
  <c r="U164" i="40" s="1"/>
  <c r="U166" i="40"/>
  <c r="J165" i="40"/>
  <c r="I165" i="40"/>
  <c r="H6" i="40"/>
  <c r="V145" i="40"/>
  <c r="W145" i="40" s="1"/>
  <c r="V137" i="40"/>
  <c r="W137" i="40" s="1"/>
  <c r="V129" i="40"/>
  <c r="W129" i="40" s="1"/>
  <c r="V121" i="40"/>
  <c r="W121" i="40" s="1"/>
  <c r="V113" i="40"/>
  <c r="W113" i="40" s="1"/>
  <c r="V105" i="40"/>
  <c r="W105" i="40" s="1"/>
  <c r="V97" i="40"/>
  <c r="W97" i="40" s="1"/>
  <c r="V89" i="40"/>
  <c r="W89" i="40" s="1"/>
  <c r="V81" i="40"/>
  <c r="W81" i="40" s="1"/>
  <c r="V73" i="40"/>
  <c r="W73" i="40" s="1"/>
  <c r="V65" i="40"/>
  <c r="W65" i="40" s="1"/>
  <c r="V57" i="40"/>
  <c r="W57" i="40" s="1"/>
  <c r="V49" i="40"/>
  <c r="W49" i="40" s="1"/>
  <c r="V41" i="40"/>
  <c r="W41" i="40" s="1"/>
  <c r="V33" i="40"/>
  <c r="W33" i="40" s="1"/>
  <c r="V25" i="40"/>
  <c r="W25" i="40" s="1"/>
  <c r="U147" i="40"/>
  <c r="V17" i="40"/>
  <c r="W17" i="40" s="1"/>
  <c r="I147" i="40"/>
  <c r="G7" i="40"/>
  <c r="I7" i="40" s="1"/>
  <c r="J7" i="40" s="1"/>
  <c r="V144" i="40"/>
  <c r="W144" i="40" s="1"/>
  <c r="V136" i="40"/>
  <c r="W136" i="40" s="1"/>
  <c r="V128" i="40"/>
  <c r="W128" i="40" s="1"/>
  <c r="V120" i="40"/>
  <c r="W120" i="40" s="1"/>
  <c r="V112" i="40"/>
  <c r="W112" i="40" s="1"/>
  <c r="V104" i="40"/>
  <c r="W104" i="40" s="1"/>
  <c r="V96" i="40"/>
  <c r="W96" i="40" s="1"/>
  <c r="V88" i="40"/>
  <c r="W88" i="40" s="1"/>
  <c r="V80" i="40"/>
  <c r="W80" i="40" s="1"/>
  <c r="V72" i="40"/>
  <c r="W72" i="40" s="1"/>
  <c r="V64" i="40"/>
  <c r="W64" i="40" s="1"/>
  <c r="V56" i="40"/>
  <c r="W56" i="40" s="1"/>
  <c r="V48" i="40"/>
  <c r="W48" i="40" s="1"/>
  <c r="V40" i="40"/>
  <c r="W40" i="40" s="1"/>
  <c r="V32" i="40"/>
  <c r="W32" i="40" s="1"/>
  <c r="V24" i="40"/>
  <c r="W24" i="40" s="1"/>
  <c r="O147" i="40"/>
  <c r="M167" i="40"/>
  <c r="G165" i="40"/>
  <c r="V141" i="40"/>
  <c r="W141" i="40" s="1"/>
  <c r="V133" i="40"/>
  <c r="W133" i="40" s="1"/>
  <c r="V125" i="40"/>
  <c r="W125" i="40" s="1"/>
  <c r="V117" i="40"/>
  <c r="W117" i="40" s="1"/>
  <c r="V109" i="40"/>
  <c r="W109" i="40" s="1"/>
  <c r="V101" i="40"/>
  <c r="W101" i="40" s="1"/>
  <c r="V93" i="40"/>
  <c r="W93" i="40" s="1"/>
  <c r="V85" i="40"/>
  <c r="W85" i="40" s="1"/>
  <c r="V77" i="40"/>
  <c r="W77" i="40" s="1"/>
  <c r="V69" i="40"/>
  <c r="W69" i="40" s="1"/>
  <c r="V61" i="40"/>
  <c r="W61" i="40" s="1"/>
  <c r="V53" i="40"/>
  <c r="W53" i="40" s="1"/>
  <c r="V45" i="40"/>
  <c r="W45" i="40" s="1"/>
  <c r="V37" i="40"/>
  <c r="W37" i="40" s="1"/>
  <c r="V29" i="40"/>
  <c r="W29" i="40" s="1"/>
  <c r="V21" i="40"/>
  <c r="W21" i="40" s="1"/>
  <c r="R147" i="40"/>
  <c r="H164" i="40"/>
  <c r="L164" i="40"/>
  <c r="P164" i="40"/>
  <c r="T164" i="40"/>
  <c r="I167" i="40"/>
  <c r="V140" i="40"/>
  <c r="W140" i="40" s="1"/>
  <c r="V132" i="40"/>
  <c r="W132" i="40" s="1"/>
  <c r="V124" i="40"/>
  <c r="W124" i="40" s="1"/>
  <c r="V116" i="40"/>
  <c r="W116" i="40" s="1"/>
  <c r="V108" i="40"/>
  <c r="W108" i="40" s="1"/>
  <c r="V100" i="40"/>
  <c r="W100" i="40" s="1"/>
  <c r="V92" i="40"/>
  <c r="W92" i="40" s="1"/>
  <c r="V84" i="40"/>
  <c r="W84" i="40" s="1"/>
  <c r="V76" i="40"/>
  <c r="W76" i="40" s="1"/>
  <c r="V68" i="40"/>
  <c r="W68" i="40" s="1"/>
  <c r="V60" i="40"/>
  <c r="W60" i="40" s="1"/>
  <c r="V52" i="40"/>
  <c r="W52" i="40" s="1"/>
  <c r="V44" i="40"/>
  <c r="W44" i="40" s="1"/>
  <c r="V36" i="40"/>
  <c r="W36" i="40" s="1"/>
  <c r="V28" i="40"/>
  <c r="W28" i="40" s="1"/>
  <c r="V20" i="40"/>
  <c r="W20" i="40" s="1"/>
  <c r="V15" i="40"/>
  <c r="C22" i="42" l="1"/>
  <c r="C26" i="42"/>
  <c r="C23" i="42"/>
  <c r="C24" i="42"/>
  <c r="C25" i="42"/>
  <c r="C28" i="42"/>
  <c r="L167" i="40"/>
  <c r="L165" i="40"/>
  <c r="H167" i="40"/>
  <c r="H165" i="40"/>
  <c r="T167" i="40"/>
  <c r="T165" i="40"/>
  <c r="N165" i="40"/>
  <c r="V147" i="40"/>
  <c r="W15" i="40"/>
  <c r="W147" i="40" s="1"/>
  <c r="G6" i="40"/>
  <c r="I6" i="40" s="1"/>
  <c r="J6" i="40" s="1"/>
  <c r="R165" i="40"/>
  <c r="P165" i="40"/>
  <c r="P167" i="40"/>
  <c r="G5" i="40"/>
  <c r="U165" i="40"/>
  <c r="U167" i="40"/>
  <c r="I5" i="40" l="1"/>
  <c r="G8" i="40"/>
  <c r="J5" i="40" l="1"/>
  <c r="J8" i="40" s="1"/>
  <c r="I8" i="40"/>
  <c r="F9" i="37" l="1"/>
  <c r="F10" i="37"/>
  <c r="F11" i="37"/>
  <c r="F12" i="37"/>
  <c r="F13" i="37"/>
  <c r="F14" i="37"/>
  <c r="F15" i="37"/>
  <c r="F16" i="37"/>
  <c r="F17" i="37"/>
  <c r="F18" i="37"/>
  <c r="F19" i="37"/>
  <c r="F20" i="37"/>
  <c r="F21" i="37"/>
  <c r="F22" i="37"/>
  <c r="K55" i="37" l="1"/>
  <c r="J55" i="37"/>
  <c r="I55" i="37"/>
  <c r="H55" i="37"/>
  <c r="G55" i="37"/>
  <c r="E55" i="37"/>
  <c r="F55" i="37" s="1"/>
  <c r="F54" i="37"/>
  <c r="L54" i="37" s="1"/>
  <c r="F53" i="37"/>
  <c r="L53" i="37" s="1"/>
  <c r="F52" i="37"/>
  <c r="L52" i="37" s="1"/>
  <c r="F51" i="37"/>
  <c r="L51" i="37"/>
  <c r="F50" i="37"/>
  <c r="L50" i="37" s="1"/>
  <c r="F49" i="37"/>
  <c r="L49" i="37" s="1"/>
  <c r="F48" i="37"/>
  <c r="L48" i="37" s="1"/>
  <c r="F47" i="37"/>
  <c r="L47" i="37"/>
  <c r="F46" i="37"/>
  <c r="L46" i="37" s="1"/>
  <c r="F45" i="37"/>
  <c r="L45" i="37" s="1"/>
  <c r="F44" i="37"/>
  <c r="L44" i="37" s="1"/>
  <c r="F43" i="37"/>
  <c r="L43" i="37"/>
  <c r="F42" i="37"/>
  <c r="L42" i="37" s="1"/>
  <c r="F41" i="37"/>
  <c r="L41" i="37" s="1"/>
  <c r="F40" i="37"/>
  <c r="L40" i="37" s="1"/>
  <c r="F39" i="37"/>
  <c r="L39" i="37"/>
  <c r="F38" i="37"/>
  <c r="L38" i="37" s="1"/>
  <c r="F37" i="37"/>
  <c r="L37" i="37" s="1"/>
  <c r="F36" i="37"/>
  <c r="L36" i="37" s="1"/>
  <c r="F35" i="37"/>
  <c r="L35" i="37"/>
  <c r="F34" i="37"/>
  <c r="L34" i="37" s="1"/>
  <c r="F33" i="37"/>
  <c r="L33" i="37" s="1"/>
  <c r="F32" i="37"/>
  <c r="L32" i="37" s="1"/>
  <c r="F31" i="37"/>
  <c r="L31" i="37"/>
  <c r="F30" i="37"/>
  <c r="L30" i="37" s="1"/>
  <c r="F29" i="37"/>
  <c r="L29" i="37" s="1"/>
  <c r="F28" i="37"/>
  <c r="L28" i="37" s="1"/>
  <c r="F27" i="37"/>
  <c r="L27" i="37"/>
  <c r="F26" i="37"/>
  <c r="L26" i="37" s="1"/>
  <c r="F25" i="37"/>
  <c r="L25" i="37" s="1"/>
  <c r="F24" i="37"/>
  <c r="L24" i="37" s="1"/>
  <c r="F23" i="37"/>
  <c r="L23" i="37"/>
  <c r="L22" i="37"/>
  <c r="L21" i="37"/>
  <c r="L20" i="37"/>
  <c r="L19" i="37"/>
  <c r="L18" i="37"/>
  <c r="L17" i="37"/>
  <c r="L16" i="37"/>
  <c r="L15" i="37"/>
  <c r="L14" i="37"/>
  <c r="L13" i="37"/>
  <c r="L12" i="37"/>
  <c r="L11" i="37"/>
  <c r="L10" i="37"/>
  <c r="L9" i="37"/>
  <c r="L55" i="3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Chowdhury,Maksud</author>
    <author>Bello, Soji</author>
  </authors>
  <commentList>
    <comment ref="G3" authorId="0" shapeId="0" xr:uid="{00000000-0006-0000-0300-000001000000}">
      <text>
        <r>
          <rPr>
            <b/>
            <sz val="9"/>
            <color indexed="81"/>
            <rFont val="Tahoma"/>
            <family val="2"/>
          </rPr>
          <t>According to Schedule 2 - Claim Summary Report Date</t>
        </r>
      </text>
    </comment>
    <comment ref="A14" authorId="1" shapeId="0" xr:uid="{00000000-0006-0000-0300-000002000000}">
      <text>
        <r>
          <rPr>
            <sz val="9"/>
            <color indexed="81"/>
            <rFont val="Tahoma"/>
            <family val="2"/>
          </rPr>
          <t>Description de la dépense</t>
        </r>
      </text>
    </comment>
    <comment ref="B14" authorId="1" shapeId="0" xr:uid="{00000000-0006-0000-0300-000003000000}">
      <text>
        <r>
          <rPr>
            <sz val="9"/>
            <color indexed="81"/>
            <rFont val="Tahoma"/>
            <family val="2"/>
          </rPr>
          <t xml:space="preserve">Se reporter au budget présenté et approuvé par les CEO. La provenance des fonds est le type de dépense correspondant au poste. Ne pas sélectionner CAPITAL si le budget approuvé ne comprend pas de CAPITAL.
</t>
        </r>
      </text>
    </comment>
    <comment ref="C14" authorId="1" shapeId="0" xr:uid="{00000000-0006-0000-0300-000004000000}">
      <text>
        <r>
          <rPr>
            <sz val="9"/>
            <color indexed="81"/>
            <rFont val="Tahoma"/>
            <family val="2"/>
          </rPr>
          <t xml:space="preserve">Se reporter au budget présenté et approuvé par les CEO. La catégorie de dépenses est le type de dépense correspondant au poste. Ne pas sélectionner CAPITAL si le budget approuvé ne comporte pas de CAPITAL.
</t>
        </r>
      </text>
    </comment>
    <comment ref="D14" authorId="1" shapeId="0" xr:uid="{00000000-0006-0000-0300-000005000000}">
      <text>
        <r>
          <rPr>
            <sz val="9"/>
            <color indexed="81"/>
            <rFont val="Tahoma"/>
            <family val="2"/>
          </rPr>
          <t>Se reporter à l'onglet Jalons et entrer les numéros de jalons correspondant au poste.</t>
        </r>
      </text>
    </comment>
    <comment ref="E14" authorId="1" shapeId="0" xr:uid="{00000000-0006-0000-0300-000006000000}">
      <text>
        <r>
          <rPr>
            <sz val="9"/>
            <color indexed="81"/>
            <rFont val="Tahoma"/>
            <family val="2"/>
          </rPr>
          <t>Il s'agit de la personne ou de l'organisation qui sera payée pour les dépenses déclarées au poste budgétaire.</t>
        </r>
      </text>
    </comment>
    <comment ref="F14" authorId="0" shapeId="0" xr:uid="{00000000-0006-0000-0300-000007000000}">
      <text>
        <r>
          <rPr>
            <b/>
            <sz val="9"/>
            <color indexed="81"/>
            <rFont val="Tahoma"/>
            <family val="2"/>
          </rPr>
          <t>Se reporter au budget soumis et approuvé par les CEO. Entrer comme poste tel qu'approuvé.</t>
        </r>
      </text>
    </comment>
  </commentList>
</comments>
</file>

<file path=xl/sharedStrings.xml><?xml version="1.0" encoding="utf-8"?>
<sst xmlns="http://schemas.openxmlformats.org/spreadsheetml/2006/main" count="178" uniqueCount="159">
  <si>
    <t>Type</t>
  </si>
  <si>
    <t>Cash</t>
  </si>
  <si>
    <t>In-Kind</t>
  </si>
  <si>
    <t>Categories</t>
  </si>
  <si>
    <t>Salaries</t>
  </si>
  <si>
    <t>Operating/Consumables</t>
  </si>
  <si>
    <t>Travel</t>
  </si>
  <si>
    <t>Equipment</t>
  </si>
  <si>
    <t>A.</t>
  </si>
  <si>
    <t>B.</t>
  </si>
  <si>
    <t>Year 4 (Report 1)</t>
  </si>
  <si>
    <t>Year 4 (Report 2)</t>
  </si>
  <si>
    <t>Year 5 (Report 1)</t>
  </si>
  <si>
    <t>Year 5 (Report 2)</t>
  </si>
  <si>
    <t>Total</t>
  </si>
  <si>
    <t>C.</t>
  </si>
  <si>
    <t>Date</t>
  </si>
  <si>
    <t xml:space="preserve"> Date</t>
  </si>
  <si>
    <t xml:space="preserve">Capital </t>
  </si>
  <si>
    <t>OCE</t>
  </si>
  <si>
    <t>PARTNER</t>
  </si>
  <si>
    <t>PARTNER In-Kind</t>
  </si>
  <si>
    <t>TOTAL</t>
  </si>
  <si>
    <t>YEAR 4</t>
  </si>
  <si>
    <t>YEAR 5</t>
  </si>
  <si>
    <t>BUDGET</t>
  </si>
  <si>
    <t>ACTUAL EXPENDITURE</t>
  </si>
  <si>
    <t>Total Year 4</t>
  </si>
  <si>
    <t>Total Year 5</t>
  </si>
  <si>
    <t>Salary (cash)</t>
  </si>
  <si>
    <t>Travel (cash)</t>
  </si>
  <si>
    <t>Operating expense (cash)</t>
  </si>
  <si>
    <t>Capital (cash)</t>
  </si>
  <si>
    <t xml:space="preserve">  Total Cash</t>
  </si>
  <si>
    <t>Salary (in-kind)</t>
  </si>
  <si>
    <t>Travel (in-kind)</t>
  </si>
  <si>
    <t>Operating expense (in-kind)</t>
  </si>
  <si>
    <t>Capital (in-kind)</t>
  </si>
  <si>
    <t xml:space="preserve">  Total In-kind</t>
  </si>
  <si>
    <t>Totals</t>
  </si>
  <si>
    <t>Notes:</t>
  </si>
  <si>
    <t xml:space="preserve">Description </t>
  </si>
  <si>
    <t>Titre officiel</t>
  </si>
  <si>
    <t>Gestionnaire de projet/Requérant</t>
  </si>
  <si>
    <t>Agent principal des finances</t>
  </si>
  <si>
    <t>De plus, aucuns fonds provenant du gouvernement de l'Ontario n'ont été utilisés en contrepartie des fonds versés par les Centres d'excellence de l'Ontario Inc.</t>
  </si>
  <si>
    <t xml:space="preserve"> Directive en matière d'approvisionnement dans le secteur parapublic de l'Ontario (https://www.doingbusiness.mgs.gov.on.ca/mbs/psb/psb.nsf/EN/bps-procurementdirective). </t>
  </si>
  <si>
    <t>Je déclare que les renseignements fournis dans le présent formulaire sont, à ma connaissance, exacts et que toutes les dépenses déclarées ont été engagées pour le projet et sont conformes à la</t>
  </si>
  <si>
    <t>Total des montants versés à ce jour :</t>
  </si>
  <si>
    <t>Commentaires :</t>
  </si>
  <si>
    <t>Année 5 (Rapport 2)</t>
  </si>
  <si>
    <t>Année 5 (Rapport 1)</t>
  </si>
  <si>
    <t>Année 4 (Rapport 2)</t>
  </si>
  <si>
    <t>Commentaires du gestionnaire des finances :</t>
  </si>
  <si>
    <t>Année 4 (Rapport 1)</t>
  </si>
  <si>
    <t>Année 3 (Rapport 2)</t>
  </si>
  <si>
    <t>Année 3 (Rapport 1)</t>
  </si>
  <si>
    <t>Année 2 (Rapport 2)</t>
  </si>
  <si>
    <t>Année 2 (Rapport 1)</t>
  </si>
  <si>
    <t>Année 1 (Rapport 2)</t>
  </si>
  <si>
    <t>Commentaires du gestionnaire de programme :</t>
  </si>
  <si>
    <t>Année 1 (Rapport 1)</t>
  </si>
  <si>
    <t>Premier versement</t>
  </si>
  <si>
    <t>Commentaires de l'examinateur</t>
  </si>
  <si>
    <t>Remboursement admissible</t>
  </si>
  <si>
    <t>POUR USAGE INTERNE PAR LES CEO -</t>
  </si>
  <si>
    <t>Dépenses réelles engagées</t>
  </si>
  <si>
    <t>Période de déclaration</t>
  </si>
  <si>
    <t>TOTAL DES DÉPENSES RÉELLES</t>
  </si>
  <si>
    <t>TOTAL DE LA CONTRIBUTION EN NATURE DU PARTENAIRE</t>
  </si>
  <si>
    <t>TOTAL DE LA CONTRIBUTION EN NUMÉRAIRE DU PARTENAIRE</t>
  </si>
  <si>
    <t>PARTENAIRE - Capital</t>
  </si>
  <si>
    <t>PARTENAIRE - Coûts de fonctionnement</t>
  </si>
  <si>
    <t>PARTENAIRE - Déplacements</t>
  </si>
  <si>
    <t>PARTENAIRE - Salaires et avantages sociaux</t>
  </si>
  <si>
    <t>TOTAL DE LA CONTRIBUTION DES CEO (Apport en numéraire des CEO calculé au prorata limité par le total des dépenses)</t>
  </si>
  <si>
    <t>CEO - Capital</t>
  </si>
  <si>
    <t>CEO - Coûts de fonctionnement</t>
  </si>
  <si>
    <t>CEO - Déplacements</t>
  </si>
  <si>
    <t>CEO - Salaires et avantages sociaux</t>
  </si>
  <si>
    <t>DÉPENSES RÉELLES (période en cours)</t>
  </si>
  <si>
    <t>Fin de la période de déclaration :</t>
  </si>
  <si>
    <t xml:space="preserve">Date de fin :  </t>
  </si>
  <si>
    <t>Début de la période de déclaration :</t>
  </si>
  <si>
    <t xml:space="preserve">Date de début : </t>
  </si>
  <si>
    <t>Rapport préparé par :</t>
  </si>
  <si>
    <t>À remplir par le requérant/préparateur de rapports</t>
  </si>
  <si>
    <t xml:space="preserve">Durée du projet :  </t>
  </si>
  <si>
    <t xml:space="preserve">Organisations participantes :   </t>
  </si>
  <si>
    <t>Nom du projet :</t>
  </si>
  <si>
    <t>Numéro de projet :</t>
  </si>
  <si>
    <t>Programme Démonstration de technologies du CCN</t>
  </si>
  <si>
    <t>Écart total    (A - B)</t>
  </si>
  <si>
    <t>Total - Projet       (B)</t>
  </si>
  <si>
    <t>Total - Année 3</t>
  </si>
  <si>
    <t>Total - Année 2</t>
  </si>
  <si>
    <t>Total - Année 1</t>
  </si>
  <si>
    <t>Budget total     (A)</t>
  </si>
  <si>
    <t>Bénéficiaire</t>
  </si>
  <si>
    <t>Activité de projet</t>
  </si>
  <si>
    <r>
      <t>Type de fonds</t>
    </r>
    <r>
      <rPr>
        <i/>
        <sz val="9"/>
        <color indexed="8"/>
        <rFont val="Calibri"/>
        <family val="2"/>
      </rPr>
      <t xml:space="preserve"> (Sélectionner à partir du menu déroulant « Numéraire » ou « En nature ».)</t>
    </r>
  </si>
  <si>
    <r>
      <t>Catégorie de dépenses</t>
    </r>
    <r>
      <rPr>
        <i/>
        <sz val="9"/>
        <color indexed="8"/>
        <rFont val="Calibri"/>
        <family val="2"/>
      </rPr>
      <t xml:space="preserve"> (Sélectionner à partir du menu déroulant. Ne pas sélectionner « Capital » s'il n'a pas été approuvé dans le budget des CEO.)</t>
    </r>
  </si>
  <si>
    <t>Dépenses</t>
  </si>
  <si>
    <t>BUDGET - ÉCART RÉEL</t>
  </si>
  <si>
    <t>RÉEL</t>
  </si>
  <si>
    <t>DÉPENSES RÉELLES</t>
  </si>
  <si>
    <t>TOTAL DU PROJET</t>
  </si>
  <si>
    <t>ANNÉE 3</t>
  </si>
  <si>
    <t>ANNÉE 2</t>
  </si>
  <si>
    <t>ANNÉE 1</t>
  </si>
  <si>
    <t>Déplacer le curseur au-dessus de l'en-tête pour voir la description.</t>
  </si>
  <si>
    <t>PARTENAIRE non financier</t>
  </si>
  <si>
    <t>PARTENAIRE</t>
  </si>
  <si>
    <t>CEO</t>
  </si>
  <si>
    <t>Écart</t>
  </si>
  <si>
    <t>Total des demandes à ce jour</t>
  </si>
  <si>
    <t xml:space="preserve"> Réel</t>
  </si>
  <si>
    <t>Demandes antérieures</t>
  </si>
  <si>
    <t>Budget total</t>
  </si>
  <si>
    <t>Coûts de fonctionnement</t>
  </si>
  <si>
    <t>Déplacements</t>
  </si>
  <si>
    <t>Salaires et avantages sociaux</t>
  </si>
  <si>
    <t>ENGAGEMENT</t>
  </si>
  <si>
    <t>Cette section doit être remplie au préalable par les CEO</t>
  </si>
  <si>
    <t>TABLEAU DES JALONS POUR ACCESSOCE</t>
  </si>
  <si>
    <t>Cette section doit être remplie par le chef de projet conformément à l'entente de financement</t>
  </si>
  <si>
    <t>Numéro de jalon</t>
  </si>
  <si>
    <t>Jalon 1</t>
  </si>
  <si>
    <t>Jalon 2</t>
  </si>
  <si>
    <t>Jalon 3</t>
  </si>
  <si>
    <t>Jalon 4</t>
  </si>
  <si>
    <t>Jalon 5</t>
  </si>
  <si>
    <t>Jalon 6</t>
  </si>
  <si>
    <t>Jalon 7</t>
  </si>
  <si>
    <t>Suivi des salaires et avantages sociaux</t>
  </si>
  <si>
    <t>Espèces versées pour les salaires et avantages sociaux - Utiliser cet ONGLET uniquement si les sommes en argent versées pour les salaires et avantages sociaux du personnel sont réclamées.</t>
  </si>
  <si>
    <t xml:space="preserve"> Vous pouvez utiliser une autre des MÉTHODES ci-dessous (MÉTHODE 1 ou MÉTHODE 2) pour répartir les coûts relatifs aux salaires et avantages sociaux du personnel, mais vous devez utiliser un seul type de calcul pour un personnel en particulier.</t>
  </si>
  <si>
    <t>MÉTHODE 1</t>
  </si>
  <si>
    <t>MÉTHODE 2</t>
  </si>
  <si>
    <t>Nom de l'employé</t>
  </si>
  <si>
    <t>Nom de l'employeur</t>
  </si>
  <si>
    <t>Poste ou rôle de l'employé</t>
  </si>
  <si>
    <t>Coûts relatifs au salaire et aux avantages sociaux de l'employé, annualisés sur 12 mois</t>
  </si>
  <si>
    <t xml:space="preserve">Coûts mensuels relatifs au salaire et aux avantages sociaux de l'employé </t>
  </si>
  <si>
    <t>Nombre de mois à travailler sur le projet (vous pouvez utiliser des décimales pour les mois partiels, par exemple 8,5 mois)</t>
  </si>
  <si>
    <t>% du temps consacré au projet par le personnel</t>
  </si>
  <si>
    <t xml:space="preserve">Ajustements pour obtenir les montants réels </t>
  </si>
  <si>
    <t>Heures consacrées au projet durant la période de demande</t>
  </si>
  <si>
    <t>Coûts réclamés pour l'employé</t>
  </si>
  <si>
    <t>Taux horaire payé à l'employé</t>
  </si>
  <si>
    <t xml:space="preserve">Dépenses non salariales </t>
  </si>
  <si>
    <t>Réclamer uniquement les coûts admissibles selon l'entente de contribution</t>
  </si>
  <si>
    <t>Numéro de facture (si applicable)</t>
  </si>
  <si>
    <t>Date de facturation</t>
  </si>
  <si>
    <t>Catégorie de coûts</t>
  </si>
  <si>
    <t>Nom du fournisseur</t>
  </si>
  <si>
    <t>Montant (avant TVH)</t>
  </si>
  <si>
    <t>Numéro de chèque (si applicable)</t>
  </si>
  <si>
    <t>Justification des dépenses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</si>
</sst>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quot;#,##0.00;[Red]\-&quot;$&quot;#,##0.00"/>
    <numFmt numFmtId="165" formatCode="_-&quot;$&quot;* #,##0.00_-;\-&quot;$&quot;* #,##0.00_-;_-&quot;$&quot;* &quot;-&quot;??_-;_-@_-"/>
    <numFmt numFmtId="166" formatCode="_-* #,##0.00_-;\-* #,##0.00_-;_-* &quot;-&quot;??_-;_-@_-"/>
    <numFmt numFmtId="167" formatCode="_(&quot;$&quot;* #,##0.00_);_(&quot;$&quot;* \(#,##0.00\);_(&quot;$&quot;* &quot;-&quot;??_);_(@_)"/>
    <numFmt numFmtId="168" formatCode="_(* #,##0.00_);_(* \(#,##0.00\);_(* &quot;-&quot;??_);_(@_)"/>
    <numFmt numFmtId="169" formatCode="&quot;$&quot;#,##0.00"/>
    <numFmt numFmtId="170" formatCode="&quot;$&quot;#,##0"/>
    <numFmt numFmtId="171" formatCode="[$-1009]d\-mmm\-yy;@"/>
  </numFmts>
  <fonts count="35" x14ac:knownFonts="1">
    <font>
      <sz val="11"/>
      <color theme="1"/>
      <name val="Calibri"/>
      <family val="2"/>
      <scheme val="minor"/>
    </font>
    <font>
      <i/>
      <sz val="9"/>
      <color indexed="8"/>
      <name val="Calibri"/>
      <family val="2"/>
    </font>
    <font>
      <sz val="9"/>
      <color indexed="81"/>
      <name val="Tahoma"/>
      <family val="2"/>
    </font>
    <font>
      <b/>
      <sz val="9"/>
      <color indexed="81"/>
      <name val="Tahoma"/>
      <family val="2"/>
    </font>
    <font>
      <b/>
      <sz val="9"/>
      <name val="Arial"/>
      <family val="2"/>
    </font>
    <font>
      <sz val="11"/>
      <color theme="1"/>
      <name val="Calibri"/>
      <family val="2"/>
      <scheme val="minor"/>
    </font>
    <font>
      <sz val="11"/>
      <color theme="0"/>
      <name val="Calibri"/>
      <family val="2"/>
      <scheme val="minor"/>
    </font>
    <font>
      <b/>
      <sz val="11"/>
      <color theme="1"/>
      <name val="Calibri"/>
      <family val="2"/>
      <scheme val="minor"/>
    </font>
    <font>
      <b/>
      <u/>
      <sz val="11"/>
      <color theme="1"/>
      <name val="Calibri"/>
      <family val="2"/>
      <scheme val="minor"/>
    </font>
    <font>
      <b/>
      <sz val="11"/>
      <name val="Calibri"/>
      <family val="2"/>
      <scheme val="minor"/>
    </font>
    <font>
      <sz val="12"/>
      <color theme="1"/>
      <name val="Tw Cen MT"/>
      <family val="2"/>
    </font>
    <font>
      <b/>
      <sz val="12"/>
      <color theme="1"/>
      <name val="Tw Cen MT"/>
      <family val="2"/>
    </font>
    <font>
      <b/>
      <i/>
      <u/>
      <sz val="11"/>
      <color theme="1"/>
      <name val="Calibri"/>
      <family val="2"/>
      <scheme val="minor"/>
    </font>
    <font>
      <b/>
      <i/>
      <sz val="11"/>
      <color rgb="FFC00000"/>
      <name val="Calibri"/>
      <family val="2"/>
      <scheme val="minor"/>
    </font>
    <font>
      <b/>
      <u/>
      <sz val="16"/>
      <color theme="1"/>
      <name val="Calibri"/>
      <family val="2"/>
      <scheme val="minor"/>
    </font>
    <font>
      <b/>
      <sz val="12"/>
      <color theme="1"/>
      <name val="Calibri"/>
      <family val="2"/>
      <scheme val="minor"/>
    </font>
    <font>
      <b/>
      <sz val="16"/>
      <color theme="1"/>
      <name val="Calibri"/>
      <family val="2"/>
      <scheme val="minor"/>
    </font>
    <font>
      <sz val="10"/>
      <color theme="1"/>
      <name val="Calibri"/>
      <family val="2"/>
      <scheme val="minor"/>
    </font>
    <font>
      <b/>
      <sz val="10"/>
      <color theme="1"/>
      <name val="Calibri"/>
      <family val="2"/>
      <scheme val="minor"/>
    </font>
    <font>
      <b/>
      <sz val="12"/>
      <color rgb="FFFF0000"/>
      <name val="Tw Cen MT"/>
      <family val="2"/>
    </font>
    <font>
      <b/>
      <i/>
      <sz val="11"/>
      <color theme="1"/>
      <name val="Tw Cen MT"/>
      <family val="2"/>
    </font>
    <font>
      <sz val="11"/>
      <name val="Calibri"/>
      <family val="2"/>
      <scheme val="minor"/>
    </font>
    <font>
      <b/>
      <sz val="12"/>
      <name val="Calibri"/>
      <family val="2"/>
      <scheme val="minor"/>
    </font>
    <font>
      <b/>
      <sz val="11"/>
      <color rgb="FFFF0000"/>
      <name val="Calibri"/>
      <family val="2"/>
      <scheme val="minor"/>
    </font>
    <font>
      <i/>
      <sz val="12"/>
      <color theme="1"/>
      <name val="Tw Cen MT"/>
      <family val="2"/>
    </font>
    <font>
      <b/>
      <i/>
      <sz val="11"/>
      <color rgb="FFFF0000"/>
      <name val="Calibri"/>
      <family val="2"/>
      <scheme val="minor"/>
    </font>
    <font>
      <b/>
      <u/>
      <sz val="11"/>
      <color theme="0"/>
      <name val="Calibri"/>
      <family val="2"/>
      <scheme val="minor"/>
    </font>
    <font>
      <sz val="10"/>
      <color theme="1"/>
      <name val="Arial"/>
      <family val="2"/>
    </font>
    <font>
      <i/>
      <sz val="11"/>
      <color theme="1"/>
      <name val="Calibri"/>
      <family val="2"/>
      <scheme val="minor"/>
    </font>
    <font>
      <sz val="11"/>
      <color theme="1"/>
      <name val="Arial"/>
      <family val="2"/>
    </font>
    <font>
      <b/>
      <sz val="9"/>
      <name val="Calibri"/>
      <family val="2"/>
      <scheme val="minor"/>
    </font>
    <font>
      <b/>
      <sz val="8.5"/>
      <color theme="1"/>
      <name val="Arial"/>
      <family val="2"/>
    </font>
    <font>
      <b/>
      <sz val="11"/>
      <color theme="1"/>
      <name val="Arial"/>
      <family val="2"/>
    </font>
    <font>
      <sz val="12"/>
      <color theme="1"/>
      <name val="Calibri"/>
      <family val="2"/>
      <scheme val="minor"/>
    </font>
    <font>
      <sz val="11"/>
      <color rgb="FF4B5566"/>
      <name val="Verdana"/>
      <family val="2"/>
    </font>
  </fonts>
  <fills count="17">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bgColor theme="4" tint="0.79998168889431442"/>
      </patternFill>
    </fill>
    <fill>
      <patternFill patternType="solid">
        <fgColor theme="9" tint="0.79998168889431442"/>
        <bgColor indexed="64"/>
      </patternFill>
    </fill>
    <fill>
      <patternFill patternType="solid">
        <fgColor rgb="FFA6A6A6"/>
        <bgColor indexed="64"/>
      </patternFill>
    </fill>
    <fill>
      <patternFill patternType="solid">
        <fgColor rgb="FFD9D9D9"/>
        <bgColor indexed="64"/>
      </patternFill>
    </fill>
    <fill>
      <patternFill patternType="lightUp">
        <bgColor theme="0" tint="-0.249977111117893"/>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1"/>
        <bgColor indexed="64"/>
      </patternFill>
    </fill>
    <fill>
      <patternFill patternType="solid">
        <fgColor rgb="FFFFFFFF"/>
        <bgColor indexed="64"/>
      </patternFill>
    </fill>
  </fills>
  <borders count="5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s>
  <cellStyleXfs count="6">
    <xf numFmtId="0" fontId="0" fillId="0" borderId="0"/>
    <xf numFmtId="168" fontId="5" fillId="0" borderId="0" applyFont="0" applyFill="0" applyBorder="0" applyAlignment="0" applyProtection="0"/>
    <xf numFmtId="168"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9" fontId="5" fillId="0" borderId="0" applyFont="0" applyFill="0" applyBorder="0" applyAlignment="0" applyProtection="0"/>
  </cellStyleXfs>
  <cellXfs count="256">
    <xf numFmtId="0" fontId="0" fillId="0" borderId="0" xfId="0"/>
    <xf numFmtId="0" fontId="0" fillId="2" borderId="0" xfId="0" applyFill="1" applyProtection="1">
      <protection locked="0"/>
    </xf>
    <xf numFmtId="0" fontId="8" fillId="0" borderId="0" xfId="0" applyFont="1"/>
    <xf numFmtId="0" fontId="9" fillId="2" borderId="0" xfId="0" applyFont="1" applyFill="1" applyAlignment="1" applyProtection="1">
      <alignment horizontal="center"/>
      <protection hidden="1"/>
    </xf>
    <xf numFmtId="0" fontId="10" fillId="0" borderId="1" xfId="0" applyFont="1" applyBorder="1" applyAlignment="1" applyProtection="1">
      <alignment vertical="center" wrapText="1"/>
      <protection hidden="1"/>
    </xf>
    <xf numFmtId="164" fontId="10" fillId="0" borderId="2" xfId="0" applyNumberFormat="1" applyFont="1" applyBorder="1" applyAlignment="1" applyProtection="1">
      <alignment horizontal="center" vertical="center" wrapText="1"/>
      <protection hidden="1"/>
    </xf>
    <xf numFmtId="0" fontId="10" fillId="0" borderId="3" xfId="0" applyFont="1" applyBorder="1" applyAlignment="1" applyProtection="1">
      <alignment vertical="center" wrapText="1"/>
      <protection hidden="1"/>
    </xf>
    <xf numFmtId="164" fontId="10" fillId="0" borderId="4" xfId="0" applyNumberFormat="1" applyFont="1" applyBorder="1" applyAlignment="1" applyProtection="1">
      <alignment horizontal="center" vertical="center" wrapText="1"/>
      <protection hidden="1"/>
    </xf>
    <xf numFmtId="0" fontId="11" fillId="3" borderId="3" xfId="0" applyFont="1" applyFill="1" applyBorder="1" applyAlignment="1" applyProtection="1">
      <alignment vertical="center" wrapText="1"/>
      <protection hidden="1"/>
    </xf>
    <xf numFmtId="164" fontId="11" fillId="3" borderId="2" xfId="0" applyNumberFormat="1" applyFont="1" applyFill="1" applyBorder="1" applyAlignment="1" applyProtection="1">
      <alignment horizontal="center" vertical="center" wrapText="1"/>
      <protection hidden="1"/>
    </xf>
    <xf numFmtId="0" fontId="0" fillId="2" borderId="0" xfId="0" applyFill="1" applyAlignment="1" applyProtection="1">
      <alignment horizontal="center"/>
      <protection hidden="1"/>
    </xf>
    <xf numFmtId="0" fontId="12" fillId="0" borderId="0" xfId="0" applyFont="1" applyAlignment="1" applyProtection="1">
      <alignment horizontal="left"/>
      <protection hidden="1"/>
    </xf>
    <xf numFmtId="0" fontId="13" fillId="0" borderId="5" xfId="0" applyFont="1" applyBorder="1" applyAlignment="1" applyProtection="1">
      <alignment vertical="center"/>
      <protection locked="0"/>
    </xf>
    <xf numFmtId="0" fontId="0" fillId="2" borderId="0" xfId="0" applyFill="1"/>
    <xf numFmtId="0" fontId="0" fillId="4" borderId="47" xfId="0" applyFill="1" applyBorder="1"/>
    <xf numFmtId="0" fontId="14" fillId="4" borderId="48" xfId="0" applyFont="1" applyFill="1" applyBorder="1"/>
    <xf numFmtId="0" fontId="15" fillId="5" borderId="6" xfId="0" applyFont="1" applyFill="1" applyBorder="1" applyProtection="1">
      <protection locked="0"/>
    </xf>
    <xf numFmtId="0" fontId="0" fillId="0" borderId="0" xfId="0" applyProtection="1">
      <protection locked="0"/>
    </xf>
    <xf numFmtId="0" fontId="15" fillId="2" borderId="7" xfId="0" applyFont="1" applyFill="1" applyBorder="1" applyAlignment="1" applyProtection="1">
      <alignment vertical="center" wrapText="1"/>
      <protection locked="0"/>
    </xf>
    <xf numFmtId="0" fontId="15" fillId="2" borderId="6" xfId="0" applyFont="1" applyFill="1" applyBorder="1" applyAlignment="1" applyProtection="1">
      <alignment vertical="top" wrapText="1"/>
      <protection locked="0"/>
    </xf>
    <xf numFmtId="0" fontId="15" fillId="2" borderId="7" xfId="0" applyFont="1" applyFill="1" applyBorder="1" applyAlignment="1" applyProtection="1">
      <alignment vertical="center"/>
      <protection locked="0"/>
    </xf>
    <xf numFmtId="0" fontId="15" fillId="2" borderId="8" xfId="0" applyFont="1" applyFill="1" applyBorder="1" applyAlignment="1" applyProtection="1">
      <alignment vertical="top" wrapText="1"/>
      <protection locked="0"/>
    </xf>
    <xf numFmtId="0" fontId="15" fillId="2" borderId="9" xfId="0" applyFont="1" applyFill="1" applyBorder="1" applyAlignment="1" applyProtection="1">
      <alignment vertical="center"/>
      <protection locked="0"/>
    </xf>
    <xf numFmtId="0" fontId="15" fillId="2" borderId="3" xfId="0" applyFont="1" applyFill="1" applyBorder="1" applyAlignment="1" applyProtection="1">
      <alignment vertical="top" wrapText="1"/>
      <protection locked="0"/>
    </xf>
    <xf numFmtId="0" fontId="15" fillId="2" borderId="1" xfId="0" applyFont="1" applyFill="1" applyBorder="1" applyAlignment="1" applyProtection="1">
      <alignment wrapText="1"/>
      <protection locked="0"/>
    </xf>
    <xf numFmtId="0" fontId="9" fillId="0" borderId="10" xfId="0" applyFont="1" applyBorder="1" applyAlignment="1" applyProtection="1">
      <alignment horizontal="center"/>
      <protection hidden="1"/>
    </xf>
    <xf numFmtId="0" fontId="0" fillId="2" borderId="0" xfId="0" applyFill="1" applyAlignment="1" applyProtection="1">
      <alignment horizontal="left"/>
      <protection hidden="1"/>
    </xf>
    <xf numFmtId="0" fontId="7" fillId="2" borderId="11" xfId="0" applyFont="1" applyFill="1" applyBorder="1" applyAlignment="1" applyProtection="1">
      <alignment horizontal="left"/>
      <protection hidden="1"/>
    </xf>
    <xf numFmtId="0" fontId="16" fillId="2" borderId="0" xfId="0" applyFont="1" applyFill="1"/>
    <xf numFmtId="0" fontId="11" fillId="2" borderId="12" xfId="0" applyFont="1" applyFill="1" applyBorder="1" applyAlignment="1">
      <alignment vertical="top" wrapText="1"/>
    </xf>
    <xf numFmtId="0" fontId="11" fillId="2" borderId="2" xfId="0" applyFont="1" applyFill="1" applyBorder="1" applyAlignment="1">
      <alignment vertical="top" wrapText="1"/>
    </xf>
    <xf numFmtId="0" fontId="11" fillId="2" borderId="13" xfId="0" applyFont="1" applyFill="1" applyBorder="1" applyAlignment="1">
      <alignment vertical="top" wrapText="1"/>
    </xf>
    <xf numFmtId="0" fontId="11" fillId="2" borderId="0" xfId="0" applyFont="1" applyFill="1" applyAlignment="1">
      <alignment vertical="center" wrapText="1"/>
    </xf>
    <xf numFmtId="0" fontId="11" fillId="2" borderId="0" xfId="0" applyFont="1" applyFill="1" applyAlignment="1">
      <alignment vertical="center"/>
    </xf>
    <xf numFmtId="0" fontId="11" fillId="2" borderId="0" xfId="0" applyFont="1" applyFill="1" applyAlignment="1">
      <alignment vertical="top" wrapText="1"/>
    </xf>
    <xf numFmtId="0" fontId="7" fillId="2" borderId="0" xfId="0" applyFont="1" applyFill="1"/>
    <xf numFmtId="0" fontId="17" fillId="2" borderId="0" xfId="0" applyFont="1" applyFill="1"/>
    <xf numFmtId="0" fontId="18" fillId="2" borderId="0" xfId="0" applyFont="1" applyFill="1"/>
    <xf numFmtId="0" fontId="0" fillId="2" borderId="14" xfId="0" applyFill="1" applyBorder="1"/>
    <xf numFmtId="0" fontId="0" fillId="2" borderId="0" xfId="0" applyFill="1" applyAlignment="1">
      <alignment horizontal="center"/>
    </xf>
    <xf numFmtId="0" fontId="7" fillId="0" borderId="10" xfId="0" applyFont="1" applyBorder="1" applyAlignment="1" applyProtection="1">
      <alignment horizontal="center" wrapText="1"/>
      <protection hidden="1"/>
    </xf>
    <xf numFmtId="0" fontId="7" fillId="2" borderId="0" xfId="0" applyFont="1" applyFill="1" applyProtection="1">
      <protection hidden="1"/>
    </xf>
    <xf numFmtId="0" fontId="11" fillId="6" borderId="6" xfId="0" applyFont="1" applyFill="1" applyBorder="1" applyAlignment="1" applyProtection="1">
      <alignment vertical="center" wrapText="1"/>
      <protection hidden="1"/>
    </xf>
    <xf numFmtId="0" fontId="0" fillId="2" borderId="0" xfId="0" applyFill="1" applyProtection="1">
      <protection hidden="1"/>
    </xf>
    <xf numFmtId="0" fontId="11" fillId="6" borderId="3" xfId="0" applyFont="1" applyFill="1" applyBorder="1" applyAlignment="1" applyProtection="1">
      <alignment vertical="center" wrapText="1"/>
      <protection hidden="1"/>
    </xf>
    <xf numFmtId="0" fontId="11" fillId="6" borderId="1" xfId="0" applyFont="1" applyFill="1" applyBorder="1" applyAlignment="1" applyProtection="1">
      <alignment vertical="center" wrapText="1"/>
      <protection hidden="1"/>
    </xf>
    <xf numFmtId="0" fontId="11" fillId="6" borderId="2" xfId="0" applyFont="1" applyFill="1" applyBorder="1" applyAlignment="1" applyProtection="1">
      <alignment horizontal="left" vertical="center" wrapText="1"/>
      <protection hidden="1"/>
    </xf>
    <xf numFmtId="0" fontId="0" fillId="0" borderId="0" xfId="0" applyProtection="1">
      <protection hidden="1"/>
    </xf>
    <xf numFmtId="0" fontId="19" fillId="0" borderId="3" xfId="0" applyFont="1" applyBorder="1" applyAlignment="1" applyProtection="1">
      <alignment vertical="center" wrapText="1"/>
      <protection hidden="1"/>
    </xf>
    <xf numFmtId="0" fontId="11" fillId="0" borderId="13" xfId="0" applyFont="1" applyBorder="1" applyAlignment="1" applyProtection="1">
      <alignment horizontal="left" vertical="center" wrapText="1"/>
      <protection hidden="1"/>
    </xf>
    <xf numFmtId="0" fontId="20" fillId="7" borderId="6" xfId="0" applyFont="1" applyFill="1" applyBorder="1" applyAlignment="1" applyProtection="1">
      <alignment vertical="top" wrapText="1"/>
      <protection hidden="1"/>
    </xf>
    <xf numFmtId="0" fontId="20" fillId="7" borderId="8" xfId="0" applyFont="1" applyFill="1" applyBorder="1" applyAlignment="1" applyProtection="1">
      <alignment vertical="top" wrapText="1"/>
      <protection hidden="1"/>
    </xf>
    <xf numFmtId="0" fontId="20" fillId="7" borderId="15" xfId="0" applyFont="1" applyFill="1" applyBorder="1" applyAlignment="1" applyProtection="1">
      <alignment vertical="top" wrapText="1"/>
      <protection hidden="1"/>
    </xf>
    <xf numFmtId="0" fontId="20" fillId="7" borderId="3" xfId="0" applyFont="1" applyFill="1" applyBorder="1" applyAlignment="1" applyProtection="1">
      <alignment vertical="top" wrapText="1"/>
      <protection hidden="1"/>
    </xf>
    <xf numFmtId="0" fontId="7" fillId="0" borderId="10" xfId="0" applyFont="1" applyBorder="1" applyAlignment="1" applyProtection="1">
      <alignment horizontal="center"/>
      <protection hidden="1"/>
    </xf>
    <xf numFmtId="0" fontId="11" fillId="6" borderId="16" xfId="0" applyFont="1" applyFill="1" applyBorder="1" applyAlignment="1" applyProtection="1">
      <alignment vertical="center" wrapText="1"/>
      <protection hidden="1"/>
    </xf>
    <xf numFmtId="169" fontId="0" fillId="0" borderId="10" xfId="0" applyNumberFormat="1" applyBorder="1" applyAlignment="1" applyProtection="1">
      <alignment horizontal="center"/>
      <protection hidden="1"/>
    </xf>
    <xf numFmtId="0" fontId="21" fillId="2" borderId="0" xfId="0" applyFont="1" applyFill="1" applyAlignment="1" applyProtection="1">
      <alignment horizontal="center"/>
      <protection hidden="1"/>
    </xf>
    <xf numFmtId="0" fontId="22" fillId="2" borderId="17" xfId="0" applyFont="1" applyFill="1" applyBorder="1" applyAlignment="1" applyProtection="1">
      <alignment horizontal="center"/>
      <protection hidden="1"/>
    </xf>
    <xf numFmtId="169" fontId="9" fillId="2" borderId="17" xfId="0" applyNumberFormat="1" applyFont="1" applyFill="1" applyBorder="1" applyAlignment="1" applyProtection="1">
      <alignment horizontal="center"/>
      <protection hidden="1"/>
    </xf>
    <xf numFmtId="169" fontId="9" fillId="0" borderId="10" xfId="0" applyNumberFormat="1" applyFont="1" applyBorder="1" applyAlignment="1" applyProtection="1">
      <alignment horizontal="center"/>
      <protection hidden="1"/>
    </xf>
    <xf numFmtId="0" fontId="9" fillId="2" borderId="10" xfId="0" applyFont="1" applyFill="1" applyBorder="1" applyAlignment="1" applyProtection="1">
      <alignment horizontal="center"/>
      <protection hidden="1"/>
    </xf>
    <xf numFmtId="0" fontId="23" fillId="5" borderId="10" xfId="0" applyFont="1" applyFill="1" applyBorder="1" applyAlignment="1" applyProtection="1">
      <alignment horizontal="center"/>
      <protection hidden="1"/>
    </xf>
    <xf numFmtId="169" fontId="23" fillId="5" borderId="10" xfId="0" applyNumberFormat="1" applyFont="1" applyFill="1" applyBorder="1" applyAlignment="1" applyProtection="1">
      <alignment horizontal="center"/>
      <protection hidden="1"/>
    </xf>
    <xf numFmtId="169" fontId="7" fillId="2" borderId="10" xfId="0" applyNumberFormat="1" applyFont="1" applyFill="1" applyBorder="1" applyAlignment="1" applyProtection="1">
      <alignment horizontal="center"/>
      <protection hidden="1"/>
    </xf>
    <xf numFmtId="0" fontId="0" fillId="2" borderId="0" xfId="0" applyFill="1" applyAlignment="1">
      <alignment horizontal="left"/>
    </xf>
    <xf numFmtId="0" fontId="7" fillId="8" borderId="18" xfId="0" applyFont="1" applyFill="1" applyBorder="1" applyAlignment="1">
      <alignment horizontal="left"/>
    </xf>
    <xf numFmtId="0" fontId="7" fillId="8" borderId="14" xfId="0" applyFont="1" applyFill="1" applyBorder="1" applyAlignment="1">
      <alignment horizontal="left"/>
    </xf>
    <xf numFmtId="169" fontId="24" fillId="2" borderId="7" xfId="0" applyNumberFormat="1" applyFont="1" applyFill="1" applyBorder="1" applyAlignment="1" applyProtection="1">
      <alignment horizontal="left" vertical="center" wrapText="1"/>
      <protection hidden="1"/>
    </xf>
    <xf numFmtId="169" fontId="24" fillId="2" borderId="0" xfId="0" applyNumberFormat="1" applyFont="1" applyFill="1" applyAlignment="1" applyProtection="1">
      <alignment horizontal="left" vertical="center" wrapText="1"/>
      <protection hidden="1"/>
    </xf>
    <xf numFmtId="0" fontId="24" fillId="2" borderId="9" xfId="0" applyFont="1" applyFill="1" applyBorder="1" applyAlignment="1" applyProtection="1">
      <alignment horizontal="left" vertical="center" wrapText="1"/>
      <protection hidden="1"/>
    </xf>
    <xf numFmtId="0" fontId="24" fillId="2" borderId="4" xfId="0" applyFont="1" applyFill="1" applyBorder="1" applyAlignment="1" applyProtection="1">
      <alignment horizontal="left" vertical="center" wrapText="1"/>
      <protection hidden="1"/>
    </xf>
    <xf numFmtId="0" fontId="0" fillId="0" borderId="10" xfId="0" applyBorder="1" applyAlignment="1" applyProtection="1">
      <alignment vertical="top" wrapText="1"/>
      <protection locked="0"/>
    </xf>
    <xf numFmtId="0" fontId="0" fillId="0" borderId="10" xfId="0" applyBorder="1" applyAlignment="1" applyProtection="1">
      <alignment horizontal="left" vertical="top" wrapText="1"/>
      <protection locked="0"/>
    </xf>
    <xf numFmtId="0" fontId="7" fillId="8" borderId="19" xfId="0" applyFont="1" applyFill="1" applyBorder="1"/>
    <xf numFmtId="0" fontId="25" fillId="2" borderId="0" xfId="0" applyFont="1" applyFill="1" applyAlignment="1">
      <alignment horizontal="left"/>
    </xf>
    <xf numFmtId="0" fontId="7" fillId="0" borderId="20" xfId="0" applyFont="1" applyBorder="1" applyAlignment="1">
      <alignment horizontal="center"/>
    </xf>
    <xf numFmtId="0" fontId="7" fillId="9" borderId="10" xfId="0" applyFont="1" applyFill="1" applyBorder="1" applyAlignment="1">
      <alignment horizontal="center"/>
    </xf>
    <xf numFmtId="169" fontId="21" fillId="2" borderId="10" xfId="0" applyNumberFormat="1" applyFont="1" applyFill="1" applyBorder="1" applyAlignment="1" applyProtection="1">
      <alignment horizontal="center"/>
      <protection hidden="1"/>
    </xf>
    <xf numFmtId="169" fontId="21" fillId="0" borderId="10" xfId="0" applyNumberFormat="1" applyFont="1" applyBorder="1" applyAlignment="1" applyProtection="1">
      <alignment horizontal="center"/>
      <protection hidden="1"/>
    </xf>
    <xf numFmtId="169" fontId="7" fillId="0" borderId="10" xfId="0" applyNumberFormat="1" applyFont="1" applyBorder="1" applyAlignment="1" applyProtection="1">
      <alignment horizontal="center"/>
      <protection hidden="1"/>
    </xf>
    <xf numFmtId="4" fontId="5" fillId="10" borderId="10" xfId="1" applyNumberFormat="1" applyFont="1" applyFill="1" applyBorder="1" applyAlignment="1" applyProtection="1"/>
    <xf numFmtId="4" fontId="5" fillId="10" borderId="19" xfId="1" applyNumberFormat="1" applyFont="1" applyFill="1" applyBorder="1" applyAlignment="1" applyProtection="1"/>
    <xf numFmtId="0" fontId="7" fillId="8" borderId="18" xfId="0" applyFont="1" applyFill="1" applyBorder="1"/>
    <xf numFmtId="4" fontId="7" fillId="10" borderId="19" xfId="1" applyNumberFormat="1" applyFont="1" applyFill="1" applyBorder="1" applyAlignment="1" applyProtection="1"/>
    <xf numFmtId="0" fontId="11" fillId="11" borderId="21" xfId="0" applyFont="1" applyFill="1" applyBorder="1" applyAlignment="1" applyProtection="1">
      <alignment vertical="center"/>
      <protection locked="0"/>
    </xf>
    <xf numFmtId="0" fontId="0" fillId="2" borderId="11" xfId="0" applyFill="1" applyBorder="1" applyAlignment="1" applyProtection="1">
      <alignment horizontal="left"/>
      <protection hidden="1"/>
    </xf>
    <xf numFmtId="0" fontId="0" fillId="10" borderId="11" xfId="0" applyFill="1" applyBorder="1" applyAlignment="1" applyProtection="1">
      <alignment horizontal="left"/>
      <protection hidden="1"/>
    </xf>
    <xf numFmtId="0" fontId="7" fillId="10" borderId="11" xfId="0" applyFont="1" applyFill="1" applyBorder="1" applyAlignment="1" applyProtection="1">
      <alignment horizontal="left"/>
      <protection hidden="1"/>
    </xf>
    <xf numFmtId="0" fontId="0" fillId="10" borderId="10" xfId="0" applyFill="1" applyBorder="1" applyAlignment="1" applyProtection="1">
      <alignment horizontal="left"/>
      <protection hidden="1"/>
    </xf>
    <xf numFmtId="0" fontId="7" fillId="10" borderId="10" xfId="0" applyFont="1" applyFill="1" applyBorder="1" applyAlignment="1" applyProtection="1">
      <alignment horizontal="left"/>
      <protection hidden="1"/>
    </xf>
    <xf numFmtId="0" fontId="7" fillId="9" borderId="10" xfId="0" applyFont="1" applyFill="1" applyBorder="1" applyAlignment="1">
      <alignment horizontal="center" wrapText="1"/>
    </xf>
    <xf numFmtId="0" fontId="7" fillId="9" borderId="11" xfId="0" applyFont="1" applyFill="1" applyBorder="1" applyAlignment="1">
      <alignment horizontal="center" wrapText="1"/>
    </xf>
    <xf numFmtId="0" fontId="7" fillId="10" borderId="10" xfId="0" applyFont="1" applyFill="1" applyBorder="1" applyAlignment="1">
      <alignment horizontal="center" vertical="center" wrapText="1"/>
    </xf>
    <xf numFmtId="0" fontId="7" fillId="9" borderId="18" xfId="0" applyFont="1" applyFill="1" applyBorder="1" applyAlignment="1">
      <alignment horizontal="center"/>
    </xf>
    <xf numFmtId="0" fontId="7" fillId="9" borderId="14" xfId="0" applyFont="1" applyFill="1" applyBorder="1" applyAlignment="1">
      <alignment horizontal="center"/>
    </xf>
    <xf numFmtId="0" fontId="7" fillId="2" borderId="10" xfId="0" applyFont="1" applyFill="1" applyBorder="1" applyAlignment="1">
      <alignment horizontal="center"/>
    </xf>
    <xf numFmtId="0" fontId="11" fillId="2" borderId="19" xfId="0" applyFont="1" applyFill="1" applyBorder="1" applyAlignment="1" applyProtection="1">
      <alignment vertical="center" wrapText="1"/>
      <protection hidden="1"/>
    </xf>
    <xf numFmtId="169" fontId="11" fillId="0" borderId="10" xfId="0" applyNumberFormat="1" applyFont="1" applyBorder="1" applyAlignment="1" applyProtection="1">
      <alignment horizontal="center" vertical="center"/>
      <protection hidden="1"/>
    </xf>
    <xf numFmtId="0" fontId="11" fillId="2" borderId="10" xfId="0" applyFont="1" applyFill="1" applyBorder="1" applyAlignment="1" applyProtection="1">
      <alignment vertical="center" wrapText="1"/>
      <protection hidden="1"/>
    </xf>
    <xf numFmtId="0" fontId="11" fillId="3" borderId="10" xfId="0" applyFont="1" applyFill="1" applyBorder="1" applyAlignment="1" applyProtection="1">
      <alignment vertical="center" wrapText="1"/>
      <protection hidden="1"/>
    </xf>
    <xf numFmtId="169" fontId="11" fillId="3" borderId="10" xfId="0" applyNumberFormat="1" applyFont="1" applyFill="1" applyBorder="1" applyAlignment="1" applyProtection="1">
      <alignment horizontal="center" vertical="center" wrapText="1"/>
      <protection hidden="1"/>
    </xf>
    <xf numFmtId="0" fontId="11" fillId="12" borderId="10" xfId="0" applyFont="1" applyFill="1" applyBorder="1" applyAlignment="1" applyProtection="1">
      <alignment vertical="center" wrapText="1"/>
      <protection hidden="1"/>
    </xf>
    <xf numFmtId="169" fontId="11" fillId="12" borderId="10" xfId="0" applyNumberFormat="1" applyFont="1" applyFill="1" applyBorder="1" applyAlignment="1" applyProtection="1">
      <alignment horizontal="center" vertical="center" wrapText="1"/>
      <protection hidden="1"/>
    </xf>
    <xf numFmtId="0" fontId="11" fillId="2" borderId="0" xfId="0" applyFont="1" applyFill="1" applyAlignment="1" applyProtection="1">
      <alignment vertical="center" wrapText="1"/>
      <protection hidden="1"/>
    </xf>
    <xf numFmtId="0" fontId="11" fillId="7" borderId="6" xfId="0" applyFont="1" applyFill="1" applyBorder="1" applyAlignment="1" applyProtection="1">
      <alignment vertical="center" wrapText="1"/>
      <protection hidden="1"/>
    </xf>
    <xf numFmtId="170" fontId="10" fillId="7" borderId="8" xfId="0" applyNumberFormat="1" applyFont="1" applyFill="1" applyBorder="1" applyAlignment="1" applyProtection="1">
      <alignment horizontal="left" vertical="center" wrapText="1"/>
      <protection hidden="1"/>
    </xf>
    <xf numFmtId="164" fontId="23" fillId="7" borderId="3" xfId="0" applyNumberFormat="1" applyFont="1" applyFill="1" applyBorder="1" applyAlignment="1" applyProtection="1">
      <alignment horizontal="left" vertical="top" wrapText="1"/>
      <protection hidden="1"/>
    </xf>
    <xf numFmtId="0" fontId="18" fillId="0" borderId="0" xfId="0" applyFont="1" applyProtection="1">
      <protection hidden="1"/>
    </xf>
    <xf numFmtId="0" fontId="17" fillId="2" borderId="0" xfId="0" applyFont="1" applyFill="1" applyProtection="1">
      <protection hidden="1"/>
    </xf>
    <xf numFmtId="0" fontId="7" fillId="0" borderId="0" xfId="0" applyFont="1" applyProtection="1">
      <protection hidden="1"/>
    </xf>
    <xf numFmtId="0" fontId="18" fillId="2" borderId="0" xfId="0" applyFont="1" applyFill="1" applyProtection="1">
      <protection hidden="1"/>
    </xf>
    <xf numFmtId="0" fontId="7" fillId="2" borderId="10" xfId="0" applyFont="1" applyFill="1" applyBorder="1" applyAlignment="1" applyProtection="1">
      <alignment horizontal="center"/>
      <protection hidden="1"/>
    </xf>
    <xf numFmtId="169" fontId="0" fillId="2" borderId="10" xfId="0" applyNumberFormat="1" applyFill="1" applyBorder="1" applyAlignment="1" applyProtection="1">
      <alignment horizontal="center"/>
      <protection hidden="1"/>
    </xf>
    <xf numFmtId="0" fontId="9" fillId="2" borderId="0" xfId="0" applyFont="1" applyFill="1" applyProtection="1">
      <protection hidden="1"/>
    </xf>
    <xf numFmtId="0" fontId="22" fillId="2" borderId="0" xfId="0" applyFont="1" applyFill="1" applyProtection="1">
      <protection hidden="1"/>
    </xf>
    <xf numFmtId="0" fontId="21" fillId="2" borderId="0" xfId="0" applyFont="1" applyFill="1" applyProtection="1">
      <protection hidden="1"/>
    </xf>
    <xf numFmtId="167" fontId="7" fillId="10" borderId="19" xfId="3" applyFont="1" applyFill="1" applyBorder="1" applyAlignment="1" applyProtection="1"/>
    <xf numFmtId="167" fontId="7" fillId="5" borderId="22" xfId="3" applyFont="1" applyFill="1" applyBorder="1" applyAlignment="1" applyProtection="1"/>
    <xf numFmtId="167" fontId="7" fillId="5" borderId="10" xfId="3" applyFont="1" applyFill="1" applyBorder="1" applyAlignment="1" applyProtection="1"/>
    <xf numFmtId="167" fontId="7" fillId="5" borderId="0" xfId="3" applyFont="1" applyFill="1" applyBorder="1" applyAlignment="1" applyProtection="1"/>
    <xf numFmtId="0" fontId="7" fillId="13" borderId="10" xfId="0" applyFont="1" applyFill="1" applyBorder="1" applyAlignment="1">
      <alignment horizontal="center" vertical="center" wrapText="1"/>
    </xf>
    <xf numFmtId="0" fontId="0" fillId="2" borderId="14" xfId="0" applyFill="1" applyBorder="1" applyProtection="1">
      <protection locked="0"/>
    </xf>
    <xf numFmtId="14" fontId="0" fillId="2" borderId="14" xfId="0" applyNumberFormat="1" applyFill="1" applyBorder="1" applyProtection="1">
      <protection locked="0"/>
    </xf>
    <xf numFmtId="4" fontId="5" fillId="0" borderId="23" xfId="1" applyNumberFormat="1" applyFont="1" applyFill="1" applyBorder="1" applyAlignment="1" applyProtection="1"/>
    <xf numFmtId="4" fontId="5" fillId="0" borderId="18" xfId="1" applyNumberFormat="1" applyFont="1" applyFill="1" applyBorder="1" applyAlignment="1" applyProtection="1"/>
    <xf numFmtId="4" fontId="5" fillId="0" borderId="22" xfId="1" applyNumberFormat="1" applyFont="1" applyFill="1" applyBorder="1" applyAlignment="1" applyProtection="1"/>
    <xf numFmtId="4" fontId="5" fillId="0" borderId="11" xfId="1" applyNumberFormat="1" applyFont="1" applyFill="1" applyBorder="1" applyAlignment="1" applyProtection="1"/>
    <xf numFmtId="169" fontId="0" fillId="2" borderId="0" xfId="0" applyNumberFormat="1" applyFill="1" applyAlignment="1">
      <alignment horizontal="center"/>
    </xf>
    <xf numFmtId="4" fontId="5" fillId="0" borderId="10" xfId="1" applyNumberFormat="1" applyFont="1" applyFill="1" applyBorder="1" applyAlignment="1" applyProtection="1"/>
    <xf numFmtId="0" fontId="0" fillId="0" borderId="0" xfId="0" applyAlignment="1">
      <alignment horizontal="center"/>
    </xf>
    <xf numFmtId="0" fontId="21" fillId="2" borderId="0" xfId="0" applyFont="1" applyFill="1"/>
    <xf numFmtId="0" fontId="21" fillId="2" borderId="24" xfId="0" applyFont="1" applyFill="1" applyBorder="1" applyAlignment="1">
      <alignment horizontal="center"/>
    </xf>
    <xf numFmtId="0" fontId="21" fillId="2" borderId="0" xfId="0" applyFont="1" applyFill="1" applyAlignment="1">
      <alignment horizontal="center"/>
    </xf>
    <xf numFmtId="0" fontId="26" fillId="2" borderId="0" xfId="0" applyFont="1" applyFill="1" applyAlignment="1">
      <alignment horizontal="left"/>
    </xf>
    <xf numFmtId="0" fontId="9" fillId="2" borderId="0" xfId="0" applyFont="1" applyFill="1" applyAlignment="1">
      <alignment horizontal="center"/>
    </xf>
    <xf numFmtId="0" fontId="6" fillId="2" borderId="0" xfId="0" applyFont="1" applyFill="1"/>
    <xf numFmtId="0" fontId="6" fillId="2" borderId="0" xfId="0" applyFont="1" applyFill="1" applyAlignment="1">
      <alignment horizontal="left"/>
    </xf>
    <xf numFmtId="0" fontId="22" fillId="2" borderId="0" xfId="0" applyFont="1" applyFill="1" applyAlignment="1">
      <alignment horizontal="center"/>
    </xf>
    <xf numFmtId="169" fontId="9" fillId="2" borderId="0" xfId="0" applyNumberFormat="1" applyFont="1" applyFill="1" applyAlignment="1">
      <alignment horizontal="center"/>
    </xf>
    <xf numFmtId="0" fontId="6" fillId="2" borderId="0" xfId="0" applyFont="1" applyFill="1" applyAlignment="1">
      <alignment horizontal="center"/>
    </xf>
    <xf numFmtId="4" fontId="6" fillId="2" borderId="0" xfId="0" applyNumberFormat="1" applyFont="1" applyFill="1" applyAlignment="1">
      <alignment horizontal="center"/>
    </xf>
    <xf numFmtId="0" fontId="0" fillId="0" borderId="0" xfId="0" applyAlignment="1">
      <alignment horizontal="left"/>
    </xf>
    <xf numFmtId="0" fontId="7" fillId="9" borderId="25" xfId="0" applyFont="1" applyFill="1" applyBorder="1" applyAlignment="1">
      <alignment horizontal="center"/>
    </xf>
    <xf numFmtId="0" fontId="27" fillId="0" borderId="49" xfId="0" applyFont="1" applyBorder="1" applyAlignment="1" applyProtection="1">
      <alignment horizontal="left" vertical="top" wrapText="1"/>
      <protection locked="0"/>
    </xf>
    <xf numFmtId="0" fontId="0" fillId="0" borderId="18" xfId="0" applyBorder="1" applyAlignment="1" applyProtection="1">
      <alignment horizontal="left"/>
      <protection locked="0"/>
    </xf>
    <xf numFmtId="0" fontId="5" fillId="10" borderId="19" xfId="1" applyNumberFormat="1" applyFont="1" applyFill="1" applyBorder="1" applyAlignment="1" applyProtection="1">
      <protection locked="0"/>
    </xf>
    <xf numFmtId="0" fontId="27" fillId="0" borderId="51" xfId="0" applyFont="1" applyBorder="1" applyAlignment="1" applyProtection="1">
      <alignment horizontal="left" vertical="top" wrapText="1"/>
      <protection locked="0"/>
    </xf>
    <xf numFmtId="3" fontId="5" fillId="0" borderId="26" xfId="1" applyNumberFormat="1" applyFont="1" applyFill="1" applyBorder="1" applyAlignment="1" applyProtection="1">
      <alignment horizontal="center"/>
      <protection locked="0"/>
    </xf>
    <xf numFmtId="0" fontId="7" fillId="0" borderId="0" xfId="0" applyFont="1"/>
    <xf numFmtId="0" fontId="7" fillId="0" borderId="0" xfId="0" applyFont="1" applyAlignment="1">
      <alignment horizontal="center" wrapText="1"/>
    </xf>
    <xf numFmtId="0" fontId="23" fillId="0" borderId="0" xfId="0" applyFont="1" applyAlignment="1">
      <alignment horizontal="center" wrapText="1"/>
    </xf>
    <xf numFmtId="0" fontId="7" fillId="0" borderId="27" xfId="0" applyFont="1" applyBorder="1" applyAlignment="1">
      <alignment wrapText="1"/>
    </xf>
    <xf numFmtId="0" fontId="7" fillId="0" borderId="28" xfId="0" applyFont="1" applyBorder="1" applyAlignment="1">
      <alignment wrapText="1"/>
    </xf>
    <xf numFmtId="0" fontId="7" fillId="0" borderId="29" xfId="0" applyFont="1" applyBorder="1" applyAlignment="1">
      <alignment wrapText="1"/>
    </xf>
    <xf numFmtId="0" fontId="7" fillId="0" borderId="30" xfId="0" applyFont="1" applyBorder="1" applyAlignment="1">
      <alignment wrapText="1"/>
    </xf>
    <xf numFmtId="0" fontId="7" fillId="0" borderId="31" xfId="0" applyFont="1" applyBorder="1" applyAlignment="1">
      <alignment wrapText="1"/>
    </xf>
    <xf numFmtId="0" fontId="7" fillId="0" borderId="32" xfId="0" applyFont="1" applyBorder="1" applyAlignment="1">
      <alignment wrapText="1"/>
    </xf>
    <xf numFmtId="0" fontId="7" fillId="0" borderId="12" xfId="0" applyFont="1" applyBorder="1" applyAlignment="1">
      <alignment wrapText="1"/>
    </xf>
    <xf numFmtId="0" fontId="7" fillId="14" borderId="33" xfId="0" applyFont="1" applyFill="1" applyBorder="1" applyAlignment="1">
      <alignment wrapText="1"/>
    </xf>
    <xf numFmtId="169" fontId="28" fillId="14" borderId="34" xfId="3" applyNumberFormat="1" applyFont="1" applyFill="1" applyBorder="1"/>
    <xf numFmtId="167" fontId="5" fillId="0" borderId="22" xfId="3" applyBorder="1"/>
    <xf numFmtId="169" fontId="5" fillId="14" borderId="34" xfId="3" applyNumberFormat="1" applyFill="1" applyBorder="1"/>
    <xf numFmtId="167" fontId="5" fillId="0" borderId="35" xfId="3" applyBorder="1"/>
    <xf numFmtId="169" fontId="5" fillId="14" borderId="36" xfId="3" applyNumberFormat="1" applyFill="1" applyBorder="1"/>
    <xf numFmtId="0" fontId="7" fillId="0" borderId="37" xfId="0" applyFont="1" applyBorder="1" applyAlignment="1">
      <alignment horizontal="right" wrapText="1"/>
    </xf>
    <xf numFmtId="167" fontId="5" fillId="0" borderId="16" xfId="3" applyBorder="1"/>
    <xf numFmtId="167" fontId="5" fillId="0" borderId="38" xfId="3" applyBorder="1"/>
    <xf numFmtId="2" fontId="5" fillId="0" borderId="37" xfId="3" applyNumberFormat="1" applyBorder="1"/>
    <xf numFmtId="9" fontId="5" fillId="0" borderId="37" xfId="5" applyBorder="1"/>
    <xf numFmtId="169" fontId="0" fillId="0" borderId="21" xfId="0" applyNumberFormat="1" applyBorder="1"/>
    <xf numFmtId="2" fontId="0" fillId="0" borderId="21" xfId="0" applyNumberFormat="1" applyBorder="1"/>
    <xf numFmtId="167" fontId="7" fillId="14" borderId="21" xfId="3" applyFont="1" applyFill="1" applyBorder="1"/>
    <xf numFmtId="0" fontId="9" fillId="0" borderId="0" xfId="0" applyFont="1"/>
    <xf numFmtId="0" fontId="29" fillId="0" borderId="0" xfId="0" applyFont="1"/>
    <xf numFmtId="0" fontId="30" fillId="0" borderId="0" xfId="0" applyFont="1"/>
    <xf numFmtId="0" fontId="29" fillId="0" borderId="0" xfId="0" applyFont="1" applyAlignment="1">
      <alignment wrapText="1"/>
    </xf>
    <xf numFmtId="0" fontId="4" fillId="0" borderId="0" xfId="0" applyFont="1"/>
    <xf numFmtId="0" fontId="31" fillId="0" borderId="0" xfId="0" applyFont="1" applyAlignment="1">
      <alignment horizontal="center" vertical="center" wrapText="1"/>
    </xf>
    <xf numFmtId="0" fontId="29" fillId="15" borderId="0" xfId="0" applyFont="1" applyFill="1" applyAlignment="1">
      <alignment horizontal="center"/>
    </xf>
    <xf numFmtId="171" fontId="29" fillId="15" borderId="0" xfId="0" applyNumberFormat="1" applyFont="1" applyFill="1" applyAlignment="1">
      <alignment horizontal="center"/>
    </xf>
    <xf numFmtId="0" fontId="29" fillId="15" borderId="0" xfId="0" applyFont="1" applyFill="1" applyAlignment="1">
      <alignment horizontal="left" wrapText="1"/>
    </xf>
    <xf numFmtId="0" fontId="32" fillId="0" borderId="0" xfId="0" applyFont="1" applyAlignment="1">
      <alignment horizontal="right" wrapText="1"/>
    </xf>
    <xf numFmtId="165" fontId="32" fillId="0" borderId="10" xfId="0" applyNumberFormat="1" applyFont="1" applyBorder="1"/>
    <xf numFmtId="166" fontId="29" fillId="15" borderId="0" xfId="0" applyNumberFormat="1" applyFont="1" applyFill="1" applyAlignment="1">
      <alignment horizontal="center"/>
    </xf>
    <xf numFmtId="0" fontId="28" fillId="0" borderId="39" xfId="0" applyFont="1" applyBorder="1" applyProtection="1">
      <protection locked="0"/>
    </xf>
    <xf numFmtId="0" fontId="28" fillId="0" borderId="40" xfId="0" applyFont="1" applyBorder="1" applyProtection="1">
      <protection locked="0"/>
    </xf>
    <xf numFmtId="0" fontId="28" fillId="0" borderId="25" xfId="0" applyFont="1" applyBorder="1" applyProtection="1">
      <protection locked="0"/>
    </xf>
    <xf numFmtId="167" fontId="28" fillId="0" borderId="39" xfId="3" applyFont="1" applyBorder="1" applyProtection="1">
      <protection locked="0"/>
    </xf>
    <xf numFmtId="0" fontId="0" fillId="0" borderId="39" xfId="0" applyBorder="1" applyProtection="1">
      <protection locked="0"/>
    </xf>
    <xf numFmtId="0" fontId="0" fillId="0" borderId="40" xfId="0" applyBorder="1" applyProtection="1">
      <protection locked="0"/>
    </xf>
    <xf numFmtId="0" fontId="0" fillId="0" borderId="25" xfId="0" applyBorder="1" applyProtection="1">
      <protection locked="0"/>
    </xf>
    <xf numFmtId="167" fontId="5" fillId="0" borderId="39" xfId="3" applyBorder="1" applyProtection="1">
      <protection locked="0"/>
    </xf>
    <xf numFmtId="0" fontId="0" fillId="0" borderId="41" xfId="0" applyBorder="1" applyProtection="1">
      <protection locked="0"/>
    </xf>
    <xf numFmtId="0" fontId="0" fillId="0" borderId="42" xfId="0" applyBorder="1" applyProtection="1">
      <protection locked="0"/>
    </xf>
    <xf numFmtId="0" fontId="0" fillId="0" borderId="24" xfId="0" applyBorder="1" applyProtection="1">
      <protection locked="0"/>
    </xf>
    <xf numFmtId="167" fontId="5" fillId="0" borderId="43" xfId="3" applyBorder="1" applyProtection="1">
      <protection locked="0"/>
    </xf>
    <xf numFmtId="2" fontId="28" fillId="0" borderId="10" xfId="0" applyNumberFormat="1" applyFont="1" applyBorder="1" applyProtection="1">
      <protection locked="0"/>
    </xf>
    <xf numFmtId="10" fontId="28" fillId="0" borderId="11" xfId="5" applyNumberFormat="1" applyFont="1" applyBorder="1" applyProtection="1">
      <protection locked="0"/>
    </xf>
    <xf numFmtId="10" fontId="28" fillId="0" borderId="40" xfId="5" applyNumberFormat="1" applyFont="1" applyBorder="1" applyProtection="1">
      <protection locked="0"/>
    </xf>
    <xf numFmtId="2" fontId="0" fillId="0" borderId="10" xfId="0" applyNumberFormat="1" applyBorder="1" applyProtection="1">
      <protection locked="0"/>
    </xf>
    <xf numFmtId="9" fontId="5" fillId="0" borderId="11" xfId="5" applyBorder="1" applyProtection="1">
      <protection locked="0"/>
    </xf>
    <xf numFmtId="10" fontId="5" fillId="0" borderId="40" xfId="5" applyNumberFormat="1" applyBorder="1" applyProtection="1">
      <protection locked="0"/>
    </xf>
    <xf numFmtId="2" fontId="0" fillId="0" borderId="20" xfId="0" applyNumberFormat="1" applyBorder="1" applyProtection="1">
      <protection locked="0"/>
    </xf>
    <xf numFmtId="9" fontId="5" fillId="0" borderId="44" xfId="5" applyBorder="1" applyProtection="1">
      <protection locked="0"/>
    </xf>
    <xf numFmtId="10" fontId="5" fillId="0" borderId="45" xfId="5" applyNumberFormat="1" applyBorder="1" applyProtection="1">
      <protection locked="0"/>
    </xf>
    <xf numFmtId="0" fontId="29" fillId="0" borderId="0" xfId="0" applyFont="1" applyAlignment="1" applyProtection="1">
      <alignment horizontal="center"/>
      <protection locked="0"/>
    </xf>
    <xf numFmtId="171" fontId="29" fillId="0" borderId="0" xfId="0" applyNumberFormat="1" applyFont="1" applyAlignment="1" applyProtection="1">
      <alignment horizontal="center"/>
      <protection locked="0"/>
    </xf>
    <xf numFmtId="0" fontId="29" fillId="0" borderId="0" xfId="0" applyFont="1" applyAlignment="1" applyProtection="1">
      <alignment horizontal="left" wrapText="1"/>
      <protection locked="0"/>
    </xf>
    <xf numFmtId="168" fontId="29" fillId="0" borderId="0" xfId="1" applyFont="1" applyProtection="1">
      <protection locked="0"/>
    </xf>
    <xf numFmtId="168" fontId="29" fillId="0" borderId="0" xfId="1" applyFont="1" applyAlignment="1" applyProtection="1">
      <alignment horizontal="center"/>
      <protection locked="0"/>
    </xf>
    <xf numFmtId="0" fontId="7" fillId="0" borderId="0" xfId="0" applyFont="1" applyAlignment="1" applyProtection="1">
      <alignment horizontal="center" vertical="center"/>
      <protection locked="0"/>
    </xf>
    <xf numFmtId="167" fontId="5" fillId="0" borderId="39" xfId="3" applyFont="1" applyBorder="1" applyProtection="1">
      <protection locked="0"/>
    </xf>
    <xf numFmtId="169" fontId="0" fillId="2" borderId="0" xfId="0" applyNumberFormat="1" applyFill="1" applyAlignment="1">
      <alignment horizontal="left"/>
    </xf>
    <xf numFmtId="4" fontId="5" fillId="10" borderId="11" xfId="1" applyNumberFormat="1" applyFill="1" applyBorder="1" applyProtection="1">
      <protection locked="0"/>
    </xf>
    <xf numFmtId="4" fontId="5" fillId="10" borderId="18" xfId="1" applyNumberFormat="1" applyFill="1" applyBorder="1" applyProtection="1">
      <protection locked="0"/>
    </xf>
    <xf numFmtId="16" fontId="15" fillId="2" borderId="13" xfId="0" quotePrefix="1" applyNumberFormat="1" applyFont="1" applyFill="1" applyBorder="1" applyAlignment="1" applyProtection="1">
      <alignment vertical="top" wrapText="1"/>
      <protection locked="0"/>
    </xf>
    <xf numFmtId="14" fontId="15" fillId="2" borderId="2" xfId="0" quotePrefix="1" applyNumberFormat="1" applyFont="1" applyFill="1" applyBorder="1" applyAlignment="1" applyProtection="1">
      <alignment vertical="top" wrapText="1"/>
      <protection locked="0"/>
    </xf>
    <xf numFmtId="14" fontId="15" fillId="2" borderId="7" xfId="0" applyNumberFormat="1" applyFont="1" applyFill="1" applyBorder="1" applyAlignment="1" applyProtection="1">
      <alignment vertical="center" wrapText="1"/>
      <protection locked="0"/>
    </xf>
    <xf numFmtId="14" fontId="15" fillId="2" borderId="9" xfId="0" applyNumberFormat="1" applyFont="1" applyFill="1" applyBorder="1" applyAlignment="1" applyProtection="1">
      <alignment vertical="center" wrapText="1"/>
      <protection locked="0"/>
    </xf>
    <xf numFmtId="0" fontId="27" fillId="0" borderId="0" xfId="0" applyFont="1" applyProtection="1">
      <protection locked="0"/>
    </xf>
    <xf numFmtId="0" fontId="27" fillId="0" borderId="50" xfId="0" applyFont="1" applyBorder="1" applyAlignment="1" applyProtection="1">
      <alignment horizontal="left" vertical="top" wrapText="1"/>
      <protection locked="0"/>
    </xf>
    <xf numFmtId="4" fontId="0" fillId="0" borderId="0" xfId="0" applyNumberFormat="1" applyAlignment="1">
      <alignment horizontal="center"/>
    </xf>
    <xf numFmtId="3" fontId="5" fillId="0" borderId="10" xfId="1" applyNumberFormat="1" applyFont="1" applyFill="1" applyBorder="1" applyAlignment="1" applyProtection="1">
      <alignment horizontal="center"/>
    </xf>
    <xf numFmtId="0" fontId="34" fillId="16" borderId="3" xfId="0" applyFont="1" applyFill="1" applyBorder="1" applyAlignment="1" applyProtection="1">
      <alignment vertical="center" wrapText="1"/>
      <protection locked="0"/>
    </xf>
    <xf numFmtId="0" fontId="15" fillId="2" borderId="5" xfId="0" applyFont="1" applyFill="1" applyBorder="1" applyAlignment="1" applyProtection="1">
      <alignment vertical="center" wrapText="1"/>
      <protection locked="0"/>
    </xf>
    <xf numFmtId="0" fontId="15" fillId="2" borderId="46" xfId="0" applyFont="1" applyFill="1" applyBorder="1" applyAlignment="1" applyProtection="1">
      <alignment vertical="center" wrapText="1"/>
      <protection locked="0"/>
    </xf>
    <xf numFmtId="0" fontId="15" fillId="2" borderId="12" xfId="0" applyFont="1" applyFill="1" applyBorder="1" applyAlignment="1" applyProtection="1">
      <alignment vertical="center" wrapText="1"/>
      <protection locked="0"/>
    </xf>
    <xf numFmtId="0" fontId="33" fillId="2" borderId="9" xfId="0" applyFont="1" applyFill="1" applyBorder="1" applyAlignment="1" applyProtection="1">
      <alignment vertical="center" wrapText="1"/>
      <protection locked="0"/>
    </xf>
    <xf numFmtId="0" fontId="33" fillId="2" borderId="4" xfId="0" applyFont="1" applyFill="1" applyBorder="1" applyAlignment="1" applyProtection="1">
      <alignment vertical="center" wrapText="1"/>
      <protection locked="0"/>
    </xf>
    <xf numFmtId="0" fontId="33" fillId="2" borderId="2" xfId="0" applyFont="1" applyFill="1" applyBorder="1" applyAlignment="1" applyProtection="1">
      <alignment vertical="center" wrapText="1"/>
      <protection locked="0"/>
    </xf>
    <xf numFmtId="0" fontId="24" fillId="2" borderId="5" xfId="0" applyFont="1" applyFill="1" applyBorder="1" applyAlignment="1" applyProtection="1">
      <alignment horizontal="left" vertical="center" wrapText="1"/>
      <protection hidden="1"/>
    </xf>
    <xf numFmtId="0" fontId="11" fillId="2" borderId="46" xfId="0" applyFont="1" applyFill="1" applyBorder="1" applyAlignment="1" applyProtection="1">
      <alignment horizontal="left" vertical="center" wrapText="1"/>
      <protection hidden="1"/>
    </xf>
    <xf numFmtId="0" fontId="11" fillId="6" borderId="5" xfId="0" applyFont="1" applyFill="1" applyBorder="1" applyAlignment="1" applyProtection="1">
      <alignment horizontal="center" vertical="center" wrapText="1"/>
      <protection hidden="1"/>
    </xf>
    <xf numFmtId="0" fontId="11" fillId="6" borderId="9" xfId="0" applyFont="1" applyFill="1" applyBorder="1" applyAlignment="1" applyProtection="1">
      <alignment horizontal="center" vertical="center" wrapText="1"/>
      <protection hidden="1"/>
    </xf>
    <xf numFmtId="0" fontId="11" fillId="2" borderId="16" xfId="0" applyFont="1" applyFill="1" applyBorder="1" applyAlignment="1" applyProtection="1">
      <alignment horizontal="left" vertical="center" wrapText="1"/>
      <protection hidden="1"/>
    </xf>
    <xf numFmtId="0" fontId="11" fillId="2" borderId="21" xfId="0" applyFont="1" applyFill="1" applyBorder="1" applyAlignment="1" applyProtection="1">
      <alignment horizontal="left" vertical="center" wrapText="1"/>
      <protection hidden="1"/>
    </xf>
    <xf numFmtId="0" fontId="11" fillId="6" borderId="16" xfId="0" applyFont="1" applyFill="1" applyBorder="1" applyAlignment="1" applyProtection="1">
      <alignment horizontal="center" vertical="center" wrapText="1"/>
      <protection hidden="1"/>
    </xf>
    <xf numFmtId="0" fontId="11" fillId="6" borderId="21" xfId="0" applyFont="1" applyFill="1" applyBorder="1" applyAlignment="1" applyProtection="1">
      <alignment horizontal="center" vertical="center" wrapText="1"/>
      <protection hidden="1"/>
    </xf>
    <xf numFmtId="0" fontId="7" fillId="10" borderId="11" xfId="0" applyFont="1" applyFill="1" applyBorder="1" applyAlignment="1" applyProtection="1">
      <alignment horizontal="center"/>
      <protection hidden="1"/>
    </xf>
    <xf numFmtId="0" fontId="7" fillId="10" borderId="25" xfId="0" applyFont="1" applyFill="1" applyBorder="1" applyAlignment="1" applyProtection="1">
      <alignment horizontal="center"/>
      <protection hidden="1"/>
    </xf>
    <xf numFmtId="0" fontId="7" fillId="10" borderId="22" xfId="0" applyFont="1" applyFill="1" applyBorder="1" applyAlignment="1" applyProtection="1">
      <alignment horizontal="center"/>
      <protection hidden="1"/>
    </xf>
    <xf numFmtId="0" fontId="7" fillId="9" borderId="11" xfId="0" applyFont="1" applyFill="1" applyBorder="1" applyAlignment="1">
      <alignment horizontal="center"/>
    </xf>
    <xf numFmtId="0" fontId="7" fillId="9" borderId="25" xfId="0" applyFont="1" applyFill="1" applyBorder="1" applyAlignment="1">
      <alignment horizontal="center"/>
    </xf>
    <xf numFmtId="0" fontId="7" fillId="9" borderId="22" xfId="0" applyFont="1" applyFill="1" applyBorder="1" applyAlignment="1">
      <alignment horizontal="center"/>
    </xf>
    <xf numFmtId="0" fontId="7" fillId="0" borderId="11" xfId="0" applyFont="1" applyBorder="1" applyAlignment="1">
      <alignment horizontal="center"/>
    </xf>
    <xf numFmtId="0" fontId="7" fillId="0" borderId="25" xfId="0" applyFont="1" applyBorder="1" applyAlignment="1">
      <alignment horizontal="center"/>
    </xf>
    <xf numFmtId="0" fontId="7" fillId="0" borderId="22" xfId="0" applyFont="1" applyBorder="1" applyAlignment="1">
      <alignment horizontal="center"/>
    </xf>
    <xf numFmtId="0" fontId="23" fillId="0" borderId="16" xfId="0" applyFont="1" applyBorder="1" applyAlignment="1">
      <alignment horizontal="center" wrapText="1"/>
    </xf>
    <xf numFmtId="0" fontId="23" fillId="0" borderId="37" xfId="0" applyFont="1" applyBorder="1" applyAlignment="1">
      <alignment horizontal="center" wrapText="1"/>
    </xf>
    <xf numFmtId="0" fontId="23" fillId="0" borderId="21" xfId="0" applyFont="1" applyBorder="1" applyAlignment="1">
      <alignment horizontal="center" wrapText="1"/>
    </xf>
    <xf numFmtId="0" fontId="22" fillId="0" borderId="16" xfId="0" applyFont="1" applyBorder="1" applyAlignment="1">
      <alignment horizontal="center" wrapText="1"/>
    </xf>
    <xf numFmtId="0" fontId="22" fillId="0" borderId="37" xfId="0" applyFont="1" applyBorder="1" applyAlignment="1">
      <alignment horizontal="center" wrapText="1"/>
    </xf>
    <xf numFmtId="0" fontId="22" fillId="0" borderId="21" xfId="0" applyFont="1" applyBorder="1" applyAlignment="1">
      <alignment horizontal="center" wrapText="1"/>
    </xf>
    <xf numFmtId="0" fontId="7" fillId="0" borderId="16" xfId="0" applyFont="1" applyBorder="1" applyAlignment="1">
      <alignment horizontal="right" wrapText="1"/>
    </xf>
    <xf numFmtId="0" fontId="7" fillId="0" borderId="21" xfId="0" applyFont="1" applyBorder="1" applyAlignment="1">
      <alignment horizontal="right" wrapText="1"/>
    </xf>
  </cellXfs>
  <cellStyles count="6">
    <cellStyle name="Comma 2" xfId="2" xr:uid="{00000000-0005-0000-0000-000001000000}"/>
    <cellStyle name="Currency 2" xfId="4" xr:uid="{00000000-0005-0000-0000-000003000000}"/>
    <cellStyle name="Milliers" xfId="1" builtinId="3"/>
    <cellStyle name="Monétaire" xfId="3" builtinId="4"/>
    <cellStyle name="Normal" xfId="0" builtinId="0"/>
    <cellStyle name="Pourcentage" xfId="5" builtinId="5"/>
  </cellStyles>
  <dxfs count="21">
    <dxf>
      <font>
        <b val="0"/>
        <i val="0"/>
        <strike val="0"/>
        <condense val="0"/>
        <extend val="0"/>
        <outline val="0"/>
        <shadow val="0"/>
        <u val="none"/>
        <vertAlign val="baseline"/>
        <sz val="11"/>
        <color theme="1"/>
        <name val="Arial"/>
        <family val="2"/>
        <scheme val="none"/>
      </font>
      <numFmt numFmtId="166" formatCode="_-* #,##0.00_-;\-* #,##0.00_-;_-* &quot;-&quot;??_-;_-@_-"/>
      <fill>
        <patternFill patternType="solid">
          <fgColor indexed="64"/>
          <bgColor theme="1"/>
        </patternFill>
      </fill>
      <alignment horizontal="center" vertical="bottom" textRotation="0" wrapText="0" indent="0" justifyLastLine="0" shrinkToFit="0" readingOrder="0"/>
    </dxf>
    <dxf>
      <font>
        <strike val="0"/>
        <outline val="0"/>
        <shadow val="0"/>
        <u val="none"/>
        <vertAlign val="baseline"/>
        <name val="Arial"/>
        <family val="2"/>
        <scheme val="none"/>
      </font>
      <alignment horizontal="center" vertical="bottom" textRotation="0" wrapText="0" indent="0" justifyLastLine="0" shrinkToFit="0" readingOrder="0"/>
      <protection locked="0" hidden="0"/>
    </dxf>
    <dxf>
      <font>
        <b/>
        <i val="0"/>
        <strike val="0"/>
        <condense val="0"/>
        <extend val="0"/>
        <outline val="0"/>
        <shadow val="0"/>
        <u val="none"/>
        <vertAlign val="baseline"/>
        <sz val="11"/>
        <color theme="1"/>
        <name val="Arial"/>
        <family val="2"/>
        <scheme val="none"/>
      </font>
      <numFmt numFmtId="165" formatCode="_-&quot;$&quot;* #,##0.00_-;\-&quot;$&quot;* #,##0.00_-;_-&quot;$&quot;* &quot;-&quot;??_-;_-@_-"/>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protection locked="0" hidden="0"/>
    </dxf>
    <dxf>
      <font>
        <b/>
        <i val="0"/>
        <strike val="0"/>
        <condense val="0"/>
        <extend val="0"/>
        <outline val="0"/>
        <shadow val="0"/>
        <u val="none"/>
        <vertAlign val="baseline"/>
        <sz val="11"/>
        <color theme="1"/>
        <name val="Arial"/>
        <family val="2"/>
        <scheme val="none"/>
      </font>
      <alignment horizontal="right" vertical="bottom" textRotation="0" wrapText="1" indent="0" justifyLastLine="0" shrinkToFit="0" readingOrder="0"/>
    </dxf>
    <dxf>
      <font>
        <strike val="0"/>
        <outline val="0"/>
        <shadow val="0"/>
        <u val="none"/>
        <vertAlign val="baseline"/>
        <name val="Arial"/>
        <family val="2"/>
        <scheme val="none"/>
      </font>
      <alignment horizontal="left" vertical="bottom" textRotation="0" wrapText="1" indent="0" justifyLastLine="0" shrinkToFit="0" readingOrder="0"/>
      <protection locked="0" hidden="0"/>
    </dxf>
    <dxf>
      <font>
        <b val="0"/>
        <i val="0"/>
        <strike val="0"/>
        <condense val="0"/>
        <extend val="0"/>
        <outline val="0"/>
        <shadow val="0"/>
        <u val="none"/>
        <vertAlign val="baseline"/>
        <sz val="11"/>
        <color theme="1"/>
        <name val="Arial"/>
        <family val="2"/>
        <scheme val="none"/>
      </font>
      <fill>
        <patternFill patternType="solid">
          <fgColor indexed="64"/>
          <bgColor theme="1"/>
        </patternFill>
      </fill>
      <alignment horizontal="left" vertical="bottom" textRotation="0" wrapText="1" indent="0" justifyLastLine="0" shrinkToFit="0" readingOrder="0"/>
    </dxf>
    <dxf>
      <font>
        <strike val="0"/>
        <outline val="0"/>
        <shadow val="0"/>
        <u val="none"/>
        <vertAlign val="baseline"/>
        <name val="Arial"/>
        <family val="2"/>
        <scheme val="none"/>
      </font>
      <alignment horizontal="left" vertical="bottom" textRotation="0" wrapText="1" indent="0" justifyLastLine="0" shrinkToFit="0" readingOrder="0"/>
      <protection locked="0" hidden="0"/>
    </dxf>
    <dxf>
      <font>
        <b val="0"/>
        <i val="0"/>
        <strike val="0"/>
        <condense val="0"/>
        <extend val="0"/>
        <outline val="0"/>
        <shadow val="0"/>
        <u val="none"/>
        <vertAlign val="baseline"/>
        <sz val="11"/>
        <color theme="1"/>
        <name val="Arial"/>
        <family val="2"/>
        <scheme val="none"/>
      </font>
      <fill>
        <patternFill patternType="solid">
          <fgColor indexed="64"/>
          <bgColor theme="1"/>
        </patternFill>
      </fill>
      <alignment horizontal="center" vertical="bottom" textRotation="0" wrapText="0" indent="0" justifyLastLine="0" shrinkToFit="0" readingOrder="0"/>
    </dxf>
    <dxf>
      <font>
        <strike val="0"/>
        <outline val="0"/>
        <shadow val="0"/>
        <u val="none"/>
        <vertAlign val="baseline"/>
        <name val="Arial"/>
        <family val="2"/>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numFmt numFmtId="171" formatCode="[$-1009]d\-mmm\-yy;@"/>
      <fill>
        <patternFill patternType="solid">
          <fgColor indexed="64"/>
          <bgColor theme="1"/>
        </patternFill>
      </fill>
      <alignment horizontal="center" vertical="bottom" textRotation="0" wrapText="0" indent="0" justifyLastLine="0" shrinkToFit="0" readingOrder="0"/>
    </dxf>
    <dxf>
      <font>
        <strike val="0"/>
        <outline val="0"/>
        <shadow val="0"/>
        <u val="none"/>
        <vertAlign val="baseline"/>
        <name val="Arial"/>
        <family val="2"/>
        <scheme val="none"/>
      </font>
      <numFmt numFmtId="171" formatCode="[$-1009]d\-mmm\-yy;@"/>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fill>
        <patternFill patternType="solid">
          <fgColor indexed="64"/>
          <bgColor theme="1"/>
        </patternFill>
      </fill>
      <alignment horizontal="center" vertical="bottom" textRotation="0" wrapText="0" indent="0" justifyLastLine="0" shrinkToFit="0" readingOrder="0"/>
    </dxf>
    <dxf>
      <font>
        <strike val="0"/>
        <outline val="0"/>
        <shadow val="0"/>
        <u val="none"/>
        <vertAlign val="baseline"/>
        <name val="Arial"/>
        <family val="2"/>
        <scheme val="none"/>
      </font>
      <alignment horizontal="center" vertical="bottom" textRotation="0" wrapText="0" indent="0" justifyLastLine="0" shrinkToFit="0" readingOrder="0"/>
      <protection locked="0" hidden="0"/>
    </dxf>
    <dxf>
      <font>
        <strike val="0"/>
        <outline val="0"/>
        <shadow val="0"/>
        <u val="none"/>
        <vertAlign val="baseline"/>
        <name val="Arial"/>
        <family val="2"/>
        <scheme val="none"/>
      </font>
      <protection locked="0" hidden="0"/>
    </dxf>
    <dxf>
      <font>
        <b/>
        <i val="0"/>
        <strike val="0"/>
        <condense val="0"/>
        <extend val="0"/>
        <outline val="0"/>
        <shadow val="0"/>
        <u val="none"/>
        <vertAlign val="baseline"/>
        <sz val="8.5"/>
        <color theme="1"/>
        <name val="Arial"/>
        <family val="2"/>
        <scheme val="none"/>
      </font>
      <alignment horizontal="center" vertical="center" textRotation="0" wrapText="1" indent="0" justifyLastLine="0" shrinkToFit="0" readingOrder="0"/>
    </dxf>
    <dxf>
      <protection locked="0" hidden="0"/>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protection locked="0" hidden="0"/>
    </dxf>
    <dxf>
      <protection locked="0" hidden="0"/>
    </dxf>
    <dxf>
      <font>
        <color rgb="FF9C0006"/>
      </font>
    </dxf>
    <dxf>
      <font>
        <color rgb="FFFF0000"/>
      </font>
      <numFmt numFmtId="4" formatCode="#,##0.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mailto:project-administration@oce.zendesk.com" TargetMode="External"/><Relationship Id="rId1" Type="http://schemas.openxmlformats.org/officeDocument/2006/relationships/hyperlink" Target="https://oce.smartsimple.ca/s_Login.jsp"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14</xdr:col>
      <xdr:colOff>24847</xdr:colOff>
      <xdr:row>0</xdr:row>
      <xdr:rowOff>0</xdr:rowOff>
    </xdr:from>
    <xdr:to>
      <xdr:col>15</xdr:col>
      <xdr:colOff>173366</xdr:colOff>
      <xdr:row>0</xdr:row>
      <xdr:rowOff>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40092059-B774-4B83-BF93-770FCAAB83DA}"/>
            </a:ext>
          </a:extLst>
        </xdr:cNvPr>
        <xdr:cNvSpPr/>
      </xdr:nvSpPr>
      <xdr:spPr>
        <a:xfrm>
          <a:off x="8605630" y="5234609"/>
          <a:ext cx="753718" cy="26504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12</xdr:col>
      <xdr:colOff>445935</xdr:colOff>
      <xdr:row>0</xdr:row>
      <xdr:rowOff>0</xdr:rowOff>
    </xdr:from>
    <xdr:to>
      <xdr:col>17</xdr:col>
      <xdr:colOff>24199</xdr:colOff>
      <xdr:row>0</xdr:row>
      <xdr:rowOff>0</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03BBCBE6-BE04-464A-B049-FE7F172FE355}"/>
            </a:ext>
          </a:extLst>
        </xdr:cNvPr>
        <xdr:cNvSpPr/>
      </xdr:nvSpPr>
      <xdr:spPr>
        <a:xfrm>
          <a:off x="7785652" y="7603435"/>
          <a:ext cx="2650435" cy="3147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13</xdr:col>
      <xdr:colOff>98728</xdr:colOff>
      <xdr:row>28</xdr:row>
      <xdr:rowOff>8283</xdr:rowOff>
    </xdr:from>
    <xdr:to>
      <xdr:col>14</xdr:col>
      <xdr:colOff>405185</xdr:colOff>
      <xdr:row>29</xdr:row>
      <xdr:rowOff>133231</xdr:rowOff>
    </xdr:to>
    <xdr:sp macro="" textlink="">
      <xdr:nvSpPr>
        <xdr:cNvPr id="5" name="Rectangle 4">
          <a:hlinkClick xmlns:r="http://schemas.openxmlformats.org/officeDocument/2006/relationships" r:id="rId1"/>
          <a:extLst>
            <a:ext uri="{FF2B5EF4-FFF2-40B4-BE49-F238E27FC236}">
              <a16:creationId xmlns:a16="http://schemas.microsoft.com/office/drawing/2014/main" id="{307A2096-93C6-481A-94D0-BDC55733A153}"/>
            </a:ext>
          </a:extLst>
        </xdr:cNvPr>
        <xdr:cNvSpPr/>
      </xdr:nvSpPr>
      <xdr:spPr>
        <a:xfrm>
          <a:off x="8058978" y="5342283"/>
          <a:ext cx="919370" cy="32302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11</xdr:col>
      <xdr:colOff>562555</xdr:colOff>
      <xdr:row>40</xdr:row>
      <xdr:rowOff>133184</xdr:rowOff>
    </xdr:from>
    <xdr:to>
      <xdr:col>15</xdr:col>
      <xdr:colOff>611573</xdr:colOff>
      <xdr:row>42</xdr:row>
      <xdr:rowOff>41555</xdr:rowOff>
    </xdr:to>
    <xdr:sp macro="" textlink="">
      <xdr:nvSpPr>
        <xdr:cNvPr id="6" name="Rectangle 5">
          <a:hlinkClick xmlns:r="http://schemas.openxmlformats.org/officeDocument/2006/relationships" r:id="rId2"/>
          <a:extLst>
            <a:ext uri="{FF2B5EF4-FFF2-40B4-BE49-F238E27FC236}">
              <a16:creationId xmlns:a16="http://schemas.microsoft.com/office/drawing/2014/main" id="{EAF4E922-87C0-4AA1-AFF6-1C08A7A3D79C}"/>
            </a:ext>
          </a:extLst>
        </xdr:cNvPr>
        <xdr:cNvSpPr/>
      </xdr:nvSpPr>
      <xdr:spPr>
        <a:xfrm>
          <a:off x="7296978" y="7760804"/>
          <a:ext cx="2493065" cy="28160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13</xdr:col>
      <xdr:colOff>231250</xdr:colOff>
      <xdr:row>29</xdr:row>
      <xdr:rowOff>8945</xdr:rowOff>
    </xdr:from>
    <xdr:to>
      <xdr:col>14</xdr:col>
      <xdr:colOff>405185</xdr:colOff>
      <xdr:row>31</xdr:row>
      <xdr:rowOff>16675</xdr:rowOff>
    </xdr:to>
    <xdr:sp macro="" textlink="">
      <xdr:nvSpPr>
        <xdr:cNvPr id="7" name="Rectangle 6">
          <a:hlinkClick xmlns:r="http://schemas.openxmlformats.org/officeDocument/2006/relationships" r:id="rId1"/>
          <a:extLst>
            <a:ext uri="{FF2B5EF4-FFF2-40B4-BE49-F238E27FC236}">
              <a16:creationId xmlns:a16="http://schemas.microsoft.com/office/drawing/2014/main" id="{8AA56737-0FEE-4BF9-BB52-83AD455FAE20}"/>
            </a:ext>
          </a:extLst>
        </xdr:cNvPr>
        <xdr:cNvSpPr/>
      </xdr:nvSpPr>
      <xdr:spPr>
        <a:xfrm>
          <a:off x="8191500" y="5541065"/>
          <a:ext cx="786848" cy="381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12</xdr:col>
      <xdr:colOff>98728</xdr:colOff>
      <xdr:row>39</xdr:row>
      <xdr:rowOff>0</xdr:rowOff>
    </xdr:from>
    <xdr:to>
      <xdr:col>16</xdr:col>
      <xdr:colOff>206402</xdr:colOff>
      <xdr:row>40</xdr:row>
      <xdr:rowOff>157848</xdr:rowOff>
    </xdr:to>
    <xdr:sp macro="" textlink="">
      <xdr:nvSpPr>
        <xdr:cNvPr id="8" name="Rectangle 7">
          <a:hlinkClick xmlns:r="http://schemas.openxmlformats.org/officeDocument/2006/relationships" r:id="rId2"/>
          <a:extLst>
            <a:ext uri="{FF2B5EF4-FFF2-40B4-BE49-F238E27FC236}">
              <a16:creationId xmlns:a16="http://schemas.microsoft.com/office/drawing/2014/main" id="{62D6672C-26FB-4E14-BE87-1AC7F0F5ECDC}"/>
            </a:ext>
          </a:extLst>
        </xdr:cNvPr>
        <xdr:cNvSpPr/>
      </xdr:nvSpPr>
      <xdr:spPr>
        <a:xfrm>
          <a:off x="7446065" y="7429500"/>
          <a:ext cx="2559326" cy="3561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editAs="oneCell">
    <xdr:from>
      <xdr:col>0</xdr:col>
      <xdr:colOff>0</xdr:colOff>
      <xdr:row>0</xdr:row>
      <xdr:rowOff>0</xdr:rowOff>
    </xdr:from>
    <xdr:to>
      <xdr:col>10</xdr:col>
      <xdr:colOff>472440</xdr:colOff>
      <xdr:row>40</xdr:row>
      <xdr:rowOff>91440</xdr:rowOff>
    </xdr:to>
    <xdr:pic>
      <xdr:nvPicPr>
        <xdr:cNvPr id="11705" name="Picture 1">
          <a:extLst>
            <a:ext uri="{FF2B5EF4-FFF2-40B4-BE49-F238E27FC236}">
              <a16:creationId xmlns:a16="http://schemas.microsoft.com/office/drawing/2014/main" id="{8AC7846E-8D40-4729-94D5-D957E99E475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6720840" cy="7406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1476190" cy="609524"/>
    <xdr:pic>
      <xdr:nvPicPr>
        <xdr:cNvPr id="2" name="Picture 2">
          <a:extLst>
            <a:ext uri="{FF2B5EF4-FFF2-40B4-BE49-F238E27FC236}">
              <a16:creationId xmlns:a16="http://schemas.microsoft.com/office/drawing/2014/main" id="{37EF8627-F15F-483A-B417-F90A70FEDBF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0500"/>
          <a:ext cx="1476190" cy="609524"/>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B3:C11" totalsRowShown="0" dataDxfId="18">
  <tableColumns count="2">
    <tableColumn id="1" xr3:uid="{00000000-0010-0000-0000-000001000000}" name="Numéro de jalon" dataDxfId="17"/>
    <tableColumn id="2" xr3:uid="{00000000-0010-0000-0000-000002000000}" name="Activité de projet" dataDxfId="1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0000000-000C-0000-FFFF-FFFF01000000}" name="Table5" displayName="Table5" ref="A4:G35" totalsRowCount="1" headerRowDxfId="15" dataDxfId="14">
  <autoFilter ref="A4:G34" xr:uid="{00000000-0009-0000-0100-00003C000000}"/>
  <tableColumns count="7">
    <tableColumn id="1" xr3:uid="{00000000-0010-0000-0100-000001000000}" name="Numéro de facture (si applicable)" dataDxfId="13" totalsRowDxfId="12"/>
    <tableColumn id="2" xr3:uid="{00000000-0010-0000-0100-000002000000}" name="Date de facturation" dataDxfId="11" totalsRowDxfId="10"/>
    <tableColumn id="3" xr3:uid="{00000000-0010-0000-0100-000003000000}" name="Catégorie de coûts" dataDxfId="9" totalsRowDxfId="8"/>
    <tableColumn id="4" xr3:uid="{00000000-0010-0000-0100-000004000000}" name="Nom du fournisseur" dataDxfId="7" totalsRowDxfId="6"/>
    <tableColumn id="5" xr3:uid="{00000000-0010-0000-0100-000005000000}" name="Description " totalsRowLabel="Total" dataDxfId="5" totalsRowDxfId="4"/>
    <tableColumn id="6" xr3:uid="{00000000-0010-0000-0100-000006000000}" name="Montant (avant TVH)" totalsRowFunction="sum" dataDxfId="3" totalsRowDxfId="2"/>
    <tableColumn id="7" xr3:uid="{00000000-0010-0000-0100-000007000000}" name="Numéro de chèque (si applicable)" dataDxfId="1" totalsRowDxfId="0"/>
  </tableColumns>
  <tableStyleInfo name="TableStyleMedium15"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9"/>
  <sheetViews>
    <sheetView workbookViewId="0">
      <selection activeCell="Z43" sqref="Z43"/>
    </sheetView>
  </sheetViews>
  <sheetFormatPr baseColWidth="10" defaultColWidth="9.140625" defaultRowHeight="15" x14ac:dyDescent="0.25"/>
  <sheetData>
    <row r="1" spans="1:1" x14ac:dyDescent="0.25">
      <c r="A1" t="s">
        <v>0</v>
      </c>
    </row>
    <row r="2" spans="1:1" x14ac:dyDescent="0.25">
      <c r="A2" t="s">
        <v>1</v>
      </c>
    </row>
    <row r="3" spans="1:1" x14ac:dyDescent="0.25">
      <c r="A3" t="s">
        <v>2</v>
      </c>
    </row>
    <row r="5" spans="1:1" x14ac:dyDescent="0.25">
      <c r="A5" t="s">
        <v>3</v>
      </c>
    </row>
    <row r="6" spans="1:1" x14ac:dyDescent="0.25">
      <c r="A6" t="s">
        <v>4</v>
      </c>
    </row>
    <row r="7" spans="1:1" x14ac:dyDescent="0.25">
      <c r="A7" t="s">
        <v>5</v>
      </c>
    </row>
    <row r="8" spans="1:1" x14ac:dyDescent="0.25">
      <c r="A8" t="s">
        <v>6</v>
      </c>
    </row>
    <row r="9" spans="1:1" x14ac:dyDescent="0.25">
      <c r="A9" t="s">
        <v>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
  <sheetViews>
    <sheetView zoomScale="130" zoomScaleNormal="130" workbookViewId="0">
      <selection activeCell="L7" sqref="L7"/>
    </sheetView>
  </sheetViews>
  <sheetFormatPr baseColWidth="10" defaultColWidth="9.140625" defaultRowHeight="15" x14ac:dyDescent="0.25"/>
  <cols>
    <col min="1" max="16384" width="9.140625" style="13"/>
  </cols>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AB77B-3F65-4D28-8DD3-F04124D2775C}">
  <sheetPr>
    <tabColor theme="9" tint="0.59999389629810485"/>
    <pageSetUpPr fitToPage="1"/>
  </sheetPr>
  <dimension ref="A1:V538"/>
  <sheetViews>
    <sheetView zoomScaleNormal="100" workbookViewId="0">
      <selection activeCell="B26" sqref="B26"/>
    </sheetView>
  </sheetViews>
  <sheetFormatPr baseColWidth="10" defaultColWidth="9.140625" defaultRowHeight="0" customHeight="1" zeroHeight="1" x14ac:dyDescent="0.25"/>
  <cols>
    <col min="2" max="2" width="45.140625" customWidth="1"/>
    <col min="3" max="3" width="24.140625" customWidth="1"/>
    <col min="4" max="4" width="24.85546875" customWidth="1"/>
    <col min="5" max="5" width="40.7109375" customWidth="1"/>
    <col min="6" max="6" width="36.7109375" hidden="1" customWidth="1"/>
  </cols>
  <sheetData>
    <row r="1" spans="1:22" ht="15" x14ac:dyDescent="0.25">
      <c r="A1" s="13"/>
      <c r="B1" s="13"/>
      <c r="C1" s="13"/>
      <c r="D1" s="13"/>
      <c r="E1" s="13"/>
      <c r="F1" s="13"/>
      <c r="G1" s="13"/>
      <c r="H1" s="13"/>
      <c r="I1" s="13"/>
      <c r="J1" s="13"/>
      <c r="K1" s="13"/>
      <c r="L1" s="13"/>
      <c r="M1" s="13"/>
      <c r="N1" s="13"/>
      <c r="O1" s="13"/>
      <c r="P1" s="13"/>
      <c r="Q1" s="13"/>
      <c r="R1" s="13"/>
      <c r="S1" s="13"/>
      <c r="T1" s="13"/>
      <c r="U1" s="13"/>
      <c r="V1" s="13"/>
    </row>
    <row r="2" spans="1:22" ht="15" x14ac:dyDescent="0.25">
      <c r="A2" s="13"/>
      <c r="B2" s="13"/>
      <c r="C2" s="13"/>
      <c r="D2" s="13"/>
      <c r="E2" s="13"/>
      <c r="F2" s="13"/>
      <c r="G2" s="13"/>
      <c r="H2" s="13"/>
      <c r="I2" s="13"/>
      <c r="J2" s="13"/>
      <c r="K2" s="13"/>
      <c r="L2" s="13"/>
      <c r="M2" s="13"/>
      <c r="N2" s="13"/>
      <c r="O2" s="13"/>
      <c r="P2" s="13"/>
      <c r="Q2" s="13"/>
      <c r="R2" s="13"/>
      <c r="S2" s="13"/>
      <c r="T2" s="13"/>
      <c r="U2" s="13"/>
      <c r="V2" s="13"/>
    </row>
    <row r="3" spans="1:22" ht="15" x14ac:dyDescent="0.25">
      <c r="A3" s="13"/>
      <c r="B3" s="13"/>
      <c r="C3" s="13"/>
      <c r="D3" s="13"/>
      <c r="E3" s="13"/>
      <c r="F3" s="13"/>
      <c r="G3" s="13"/>
      <c r="H3" s="13"/>
      <c r="I3" s="13"/>
      <c r="J3" s="13"/>
      <c r="K3" s="13"/>
      <c r="L3" s="13"/>
      <c r="M3" s="13"/>
      <c r="N3" s="13"/>
      <c r="O3" s="13"/>
      <c r="P3" s="13"/>
      <c r="Q3" s="13"/>
      <c r="R3" s="13"/>
      <c r="S3" s="13"/>
      <c r="T3" s="13"/>
      <c r="U3" s="13"/>
      <c r="V3" s="13"/>
    </row>
    <row r="4" spans="1:22" ht="15" x14ac:dyDescent="0.25">
      <c r="A4" s="13"/>
      <c r="B4" s="13"/>
      <c r="C4" s="13"/>
      <c r="D4" s="13"/>
      <c r="E4" s="13"/>
      <c r="F4" s="13"/>
      <c r="G4" s="13"/>
      <c r="H4" s="13"/>
      <c r="I4" s="13"/>
      <c r="J4" s="13"/>
      <c r="K4" s="13"/>
      <c r="L4" s="13"/>
      <c r="M4" s="13"/>
      <c r="N4" s="13"/>
      <c r="O4" s="13"/>
      <c r="P4" s="13"/>
      <c r="Q4" s="13"/>
      <c r="R4" s="13"/>
      <c r="S4" s="13"/>
      <c r="T4" s="13"/>
      <c r="U4" s="13"/>
      <c r="V4" s="13"/>
    </row>
    <row r="5" spans="1:22" ht="21.75" thickBot="1" x14ac:dyDescent="0.4">
      <c r="A5" s="13"/>
      <c r="B5" s="28"/>
      <c r="C5" s="13"/>
      <c r="D5" s="13"/>
      <c r="E5" s="13"/>
      <c r="F5" s="13"/>
      <c r="G5" s="13"/>
      <c r="H5" s="13"/>
      <c r="I5" s="13"/>
      <c r="J5" s="13"/>
      <c r="K5" s="13"/>
      <c r="L5" s="13"/>
      <c r="M5" s="13"/>
      <c r="N5" s="13"/>
      <c r="O5" s="13"/>
      <c r="P5" s="13"/>
      <c r="Q5" s="13"/>
      <c r="R5" s="13"/>
      <c r="S5" s="13"/>
      <c r="T5" s="13"/>
      <c r="U5" s="13"/>
      <c r="V5" s="13"/>
    </row>
    <row r="6" spans="1:22" ht="32.25" thickBot="1" x14ac:dyDescent="0.3">
      <c r="A6" s="13"/>
      <c r="B6" s="24" t="s">
        <v>91</v>
      </c>
      <c r="C6" s="1"/>
      <c r="D6" s="1"/>
      <c r="E6" s="1"/>
      <c r="F6" s="13"/>
      <c r="G6" s="13"/>
      <c r="H6" s="13"/>
      <c r="I6" s="13"/>
      <c r="J6" s="13"/>
      <c r="K6" s="13"/>
      <c r="L6" s="13"/>
      <c r="M6" s="13"/>
      <c r="N6" s="13"/>
      <c r="O6" s="13"/>
      <c r="P6" s="13"/>
      <c r="Q6" s="13"/>
      <c r="R6" s="13"/>
      <c r="S6" s="13"/>
      <c r="T6" s="13"/>
      <c r="U6" s="13"/>
      <c r="V6" s="13"/>
    </row>
    <row r="7" spans="1:22" ht="27.75" customHeight="1" thickBot="1" x14ac:dyDescent="0.3">
      <c r="A7" s="13"/>
      <c r="B7" s="16" t="s">
        <v>90</v>
      </c>
      <c r="C7" s="1"/>
      <c r="D7" s="1"/>
      <c r="E7" s="1"/>
      <c r="F7" s="13"/>
      <c r="G7" s="13"/>
      <c r="H7" s="13"/>
      <c r="I7" s="13"/>
      <c r="J7" s="13"/>
      <c r="K7" s="13"/>
      <c r="L7" s="13"/>
      <c r="M7" s="13"/>
      <c r="N7" s="13"/>
      <c r="O7" s="13"/>
      <c r="P7" s="13"/>
      <c r="Q7" s="13"/>
      <c r="R7" s="13"/>
      <c r="S7" s="13"/>
      <c r="T7" s="13"/>
      <c r="U7" s="13"/>
      <c r="V7" s="13"/>
    </row>
    <row r="8" spans="1:22" ht="15.75" customHeight="1" x14ac:dyDescent="0.25">
      <c r="A8" s="13"/>
      <c r="B8" s="225" t="s">
        <v>89</v>
      </c>
      <c r="C8" s="226"/>
      <c r="D8" s="227"/>
      <c r="E8" s="19" t="s">
        <v>88</v>
      </c>
      <c r="F8" s="29"/>
      <c r="G8" s="13"/>
      <c r="H8" s="13"/>
      <c r="I8" s="13"/>
      <c r="J8" s="13"/>
      <c r="K8" s="13"/>
      <c r="L8" s="13"/>
      <c r="M8" s="13"/>
      <c r="N8" s="13"/>
      <c r="O8" s="13"/>
      <c r="P8" s="13"/>
      <c r="Q8" s="13"/>
      <c r="R8" s="13"/>
      <c r="S8" s="13"/>
      <c r="T8" s="13"/>
      <c r="U8" s="13"/>
      <c r="V8" s="13"/>
    </row>
    <row r="9" spans="1:22" ht="69.75" customHeight="1" thickBot="1" x14ac:dyDescent="0.3">
      <c r="A9" s="13"/>
      <c r="B9" s="228"/>
      <c r="C9" s="229"/>
      <c r="D9" s="230"/>
      <c r="E9" s="224"/>
      <c r="F9" s="30"/>
      <c r="G9" s="13"/>
      <c r="H9" s="13"/>
      <c r="I9" s="13"/>
      <c r="J9" s="13"/>
      <c r="K9" s="13"/>
      <c r="L9" s="13"/>
      <c r="M9" s="13"/>
      <c r="N9" s="13"/>
      <c r="O9" s="13"/>
      <c r="P9" s="13"/>
      <c r="Q9" s="13"/>
      <c r="R9" s="13"/>
      <c r="S9" s="13"/>
      <c r="T9" s="13"/>
      <c r="U9" s="13"/>
    </row>
    <row r="10" spans="1:22" ht="31.5" customHeight="1" x14ac:dyDescent="0.25">
      <c r="A10" s="13"/>
      <c r="B10" s="18" t="s">
        <v>87</v>
      </c>
      <c r="C10" s="12" t="s">
        <v>86</v>
      </c>
      <c r="D10" s="17"/>
      <c r="E10" s="19" t="s">
        <v>85</v>
      </c>
      <c r="F10" s="29"/>
      <c r="G10" s="13"/>
      <c r="H10" s="13"/>
      <c r="I10" s="13"/>
      <c r="J10" s="13"/>
      <c r="K10" s="13"/>
      <c r="L10" s="13"/>
      <c r="M10" s="13"/>
      <c r="N10" s="13"/>
      <c r="O10" s="13"/>
      <c r="P10" s="13"/>
      <c r="Q10" s="13"/>
      <c r="R10" s="13"/>
      <c r="S10" s="13"/>
      <c r="T10" s="13"/>
      <c r="U10" s="13"/>
    </row>
    <row r="11" spans="1:22" ht="15.75" x14ac:dyDescent="0.25">
      <c r="A11" s="13"/>
      <c r="B11" s="218" t="s">
        <v>84</v>
      </c>
      <c r="C11" s="20" t="s">
        <v>83</v>
      </c>
      <c r="D11" s="216"/>
      <c r="E11" s="21"/>
      <c r="F11" s="31"/>
      <c r="G11" s="13"/>
      <c r="H11" s="13"/>
      <c r="I11" s="13"/>
      <c r="J11" s="13"/>
      <c r="K11" s="13"/>
      <c r="L11" s="13"/>
      <c r="M11" s="13"/>
      <c r="N11" s="13"/>
      <c r="O11" s="13"/>
      <c r="P11" s="13"/>
      <c r="Q11" s="13"/>
      <c r="R11" s="13"/>
      <c r="S11" s="13"/>
      <c r="T11" s="13"/>
      <c r="U11" s="13"/>
    </row>
    <row r="12" spans="1:22" ht="16.5" thickBot="1" x14ac:dyDescent="0.3">
      <c r="A12" s="13"/>
      <c r="B12" s="219" t="s">
        <v>82</v>
      </c>
      <c r="C12" s="22" t="s">
        <v>81</v>
      </c>
      <c r="D12" s="217"/>
      <c r="E12" s="23"/>
      <c r="F12" s="30"/>
      <c r="G12" s="13"/>
      <c r="H12" s="13"/>
      <c r="I12" s="13"/>
      <c r="J12" s="13"/>
      <c r="K12" s="13"/>
      <c r="L12" s="13"/>
      <c r="M12" s="13"/>
      <c r="N12" s="13"/>
      <c r="O12" s="13"/>
      <c r="P12" s="13"/>
      <c r="Q12" s="13"/>
      <c r="R12" s="13"/>
      <c r="S12" s="13"/>
      <c r="T12" s="13"/>
      <c r="U12" s="13"/>
    </row>
    <row r="13" spans="1:22" ht="16.5" thickBot="1" x14ac:dyDescent="0.3">
      <c r="A13" s="13"/>
      <c r="B13" s="32"/>
      <c r="C13" s="33"/>
      <c r="D13" s="34"/>
      <c r="E13" s="34"/>
      <c r="F13" s="34"/>
      <c r="G13" s="13"/>
      <c r="H13" s="13"/>
      <c r="I13" s="13"/>
      <c r="J13" s="13"/>
      <c r="K13" s="13"/>
      <c r="L13" s="13"/>
      <c r="M13" s="13"/>
      <c r="N13" s="13"/>
      <c r="O13" s="13"/>
      <c r="P13" s="13"/>
      <c r="Q13" s="13"/>
      <c r="R13" s="13"/>
      <c r="S13" s="13"/>
      <c r="T13" s="13"/>
      <c r="U13" s="13"/>
    </row>
    <row r="14" spans="1:22" ht="16.5" thickBot="1" x14ac:dyDescent="0.3">
      <c r="A14" s="13"/>
      <c r="B14" s="55" t="s">
        <v>67</v>
      </c>
      <c r="C14" s="85" t="s">
        <v>61</v>
      </c>
      <c r="D14" s="34"/>
      <c r="E14" s="34"/>
      <c r="F14" s="34"/>
      <c r="G14" s="13"/>
      <c r="H14" s="13"/>
      <c r="I14" s="13"/>
      <c r="J14" s="13"/>
      <c r="K14" s="13"/>
      <c r="L14" s="13"/>
      <c r="M14" s="13"/>
      <c r="N14" s="13"/>
      <c r="O14" s="13"/>
      <c r="P14" s="13"/>
      <c r="Q14" s="13"/>
      <c r="R14" s="13"/>
      <c r="S14" s="13"/>
      <c r="T14" s="13"/>
      <c r="U14" s="13"/>
    </row>
    <row r="15" spans="1:22" ht="16.5" thickBot="1" x14ac:dyDescent="0.3">
      <c r="A15" s="13"/>
      <c r="B15" s="32"/>
      <c r="C15" s="33"/>
      <c r="D15" s="34"/>
      <c r="E15" s="34"/>
      <c r="F15" s="34"/>
      <c r="G15" s="13"/>
      <c r="H15" s="13"/>
      <c r="I15" s="13"/>
      <c r="J15" s="13"/>
      <c r="K15" s="13"/>
      <c r="L15" s="13"/>
      <c r="M15" s="13"/>
      <c r="N15" s="13"/>
      <c r="O15" s="13"/>
      <c r="P15" s="13"/>
      <c r="Q15" s="13"/>
      <c r="R15" s="13"/>
      <c r="S15" s="13"/>
      <c r="T15" s="13"/>
      <c r="U15" s="13"/>
    </row>
    <row r="16" spans="1:22" ht="32.25" customHeight="1" thickBot="1" x14ac:dyDescent="0.3">
      <c r="A16" s="35" t="s">
        <v>8</v>
      </c>
      <c r="B16" s="235" t="s">
        <v>80</v>
      </c>
      <c r="C16" s="236"/>
      <c r="D16" s="34"/>
      <c r="E16" s="34"/>
      <c r="F16" s="34"/>
      <c r="G16" s="13"/>
      <c r="H16" s="13"/>
      <c r="I16" s="13"/>
      <c r="J16" s="13"/>
      <c r="K16" s="13"/>
      <c r="L16" s="13"/>
      <c r="M16" s="13"/>
      <c r="N16" s="13"/>
      <c r="O16" s="13"/>
      <c r="P16" s="13"/>
      <c r="Q16" s="13"/>
      <c r="R16" s="13"/>
      <c r="S16" s="13"/>
      <c r="T16" s="13"/>
      <c r="U16" s="13"/>
    </row>
    <row r="17" spans="1:21" ht="15.75" x14ac:dyDescent="0.25">
      <c r="A17" s="13"/>
      <c r="B17" s="97" t="s">
        <v>79</v>
      </c>
      <c r="C17" s="98" t="e">
        <f>SUMIF('Annexe 3 - Demande (détails)'!$G$14:$U$14,'Annexe 2 - Demande (sommaire)'!$C$14,'Annexe 3 - Demande (détails)'!G150:U150)/SUMIF('Annexe 3 - Demande (détails)'!$G$14:$U$14,'Annexe 2 - Demande (sommaire)'!$C$14,'Annexe 3 - Demande (détails)'!$G$154:$U$154)*'Annexe 3 - Demande (détails)'!$H$5</f>
        <v>#DIV/0!</v>
      </c>
      <c r="E17" s="34"/>
      <c r="F17" s="34"/>
      <c r="G17" s="13"/>
      <c r="H17" s="13"/>
      <c r="I17" s="13"/>
      <c r="J17" s="13"/>
      <c r="K17" s="13"/>
      <c r="L17" s="13"/>
      <c r="M17" s="13"/>
      <c r="N17" s="13"/>
      <c r="O17" s="13"/>
      <c r="P17" s="13"/>
      <c r="Q17" s="13"/>
      <c r="R17" s="13"/>
      <c r="S17" s="13"/>
      <c r="T17" s="13"/>
      <c r="U17" s="13"/>
    </row>
    <row r="18" spans="1:21" ht="15.75" x14ac:dyDescent="0.25">
      <c r="A18" s="13"/>
      <c r="B18" s="99" t="s">
        <v>78</v>
      </c>
      <c r="C18" s="98" t="e">
        <f>SUMIF('Annexe 3 - Demande (détails)'!$G$14:$U$14,'Annexe 2 - Demande (sommaire)'!$C$14,'Annexe 3 - Demande (détails)'!G151:U151)/SUMIF('Annexe 3 - Demande (détails)'!$G$14:$U$14,'Annexe 2 - Demande (sommaire)'!$C$14,'Annexe 3 - Demande (détails)'!$G$154:$U$154)*'Annexe 3 - Demande (détails)'!$H$5</f>
        <v>#DIV/0!</v>
      </c>
      <c r="D18" s="34"/>
      <c r="E18" s="34"/>
      <c r="F18" s="34"/>
      <c r="G18" s="13"/>
      <c r="H18" s="13"/>
      <c r="I18" s="13"/>
      <c r="J18" s="13"/>
      <c r="K18" s="13"/>
      <c r="L18" s="13"/>
      <c r="M18" s="13"/>
      <c r="N18" s="13"/>
      <c r="O18" s="13"/>
      <c r="P18" s="13"/>
      <c r="Q18" s="13"/>
      <c r="R18" s="13"/>
      <c r="S18" s="13"/>
      <c r="T18" s="13"/>
      <c r="U18" s="13"/>
    </row>
    <row r="19" spans="1:21" ht="15.75" x14ac:dyDescent="0.25">
      <c r="A19" s="13"/>
      <c r="B19" s="99" t="s">
        <v>77</v>
      </c>
      <c r="C19" s="98" t="e">
        <f>SUMIF('Annexe 3 - Demande (détails)'!$G$14:$U$14,'Annexe 2 - Demande (sommaire)'!$C$14,'Annexe 3 - Demande (détails)'!G152:U152)/SUMIF('Annexe 3 - Demande (détails)'!$G$14:$U$14,'Annexe 2 - Demande (sommaire)'!$C$14,'Annexe 3 - Demande (détails)'!$G$154:$U$154)*'Annexe 3 - Demande (détails)'!$H$5</f>
        <v>#DIV/0!</v>
      </c>
      <c r="D19" s="34"/>
      <c r="E19" s="34"/>
      <c r="F19" s="34"/>
      <c r="G19" s="13"/>
      <c r="H19" s="13"/>
      <c r="I19" s="13"/>
      <c r="J19" s="13"/>
      <c r="K19" s="13"/>
      <c r="L19" s="13"/>
      <c r="M19" s="13"/>
      <c r="N19" s="13"/>
      <c r="O19" s="13"/>
      <c r="P19" s="13"/>
      <c r="Q19" s="13"/>
      <c r="R19" s="13"/>
      <c r="S19" s="13"/>
      <c r="T19" s="13"/>
      <c r="U19" s="13"/>
    </row>
    <row r="20" spans="1:21" ht="15.75" x14ac:dyDescent="0.25">
      <c r="A20" s="13"/>
      <c r="B20" s="99" t="s">
        <v>76</v>
      </c>
      <c r="C20" s="98" t="e">
        <f>SUMIF('Annexe 3 - Demande (détails)'!$G$14:$U$14,'Annexe 2 - Demande (sommaire)'!$C$14,'Annexe 3 - Demande (détails)'!G153:U153)/SUMIF('Annexe 3 - Demande (détails)'!$G$14:$U$14,'Annexe 2 - Demande (sommaire)'!$C$14,'Annexe 3 - Demande (détails)'!$G$154:$U$154)*'Annexe 3 - Demande (détails)'!$H$5</f>
        <v>#DIV/0!</v>
      </c>
      <c r="D20" s="34"/>
      <c r="E20" s="34"/>
      <c r="F20" s="34"/>
      <c r="G20" s="13"/>
      <c r="H20" s="13"/>
      <c r="I20" s="13"/>
      <c r="J20" s="13"/>
      <c r="K20" s="13"/>
      <c r="L20" s="13"/>
      <c r="M20" s="13"/>
      <c r="N20" s="13"/>
      <c r="O20" s="13"/>
      <c r="P20" s="13"/>
      <c r="Q20" s="13"/>
      <c r="R20" s="13"/>
      <c r="S20" s="13"/>
      <c r="T20" s="13"/>
      <c r="U20" s="13"/>
    </row>
    <row r="21" spans="1:21" ht="47.25" x14ac:dyDescent="0.25">
      <c r="A21" s="13"/>
      <c r="B21" s="100" t="s">
        <v>75</v>
      </c>
      <c r="C21" s="101" t="e">
        <f>SUM(C17:C20)</f>
        <v>#DIV/0!</v>
      </c>
      <c r="D21" s="34"/>
      <c r="E21" s="34"/>
      <c r="F21" s="34"/>
      <c r="G21" s="13"/>
      <c r="H21" s="13"/>
      <c r="I21" s="13"/>
      <c r="J21" s="13"/>
      <c r="K21" s="13"/>
      <c r="L21" s="13"/>
      <c r="M21" s="13"/>
      <c r="N21" s="13"/>
      <c r="O21" s="13"/>
      <c r="P21" s="13"/>
      <c r="Q21" s="13"/>
      <c r="R21" s="13"/>
      <c r="S21" s="13"/>
      <c r="T21" s="13"/>
      <c r="U21" s="13"/>
    </row>
    <row r="22" spans="1:21" ht="15.75" x14ac:dyDescent="0.25">
      <c r="A22" s="13"/>
      <c r="B22" s="97" t="s">
        <v>74</v>
      </c>
      <c r="C22" s="98" t="e">
        <f>IF('Annexe 3 - Demande (détails)'!$H$6=0,0,SUMIF('Annexe 3 - Demande (détails)'!$G$14:$U$14,'Annexe 2 - Demande (sommaire)'!$C$14,'Annexe 3 - Demande (détails)'!G150:U150))-IF('Annexe 3 - Demande (détails)'!$H$6=0,0,+C17)</f>
        <v>#DIV/0!</v>
      </c>
      <c r="E22" s="34"/>
      <c r="F22" s="34"/>
      <c r="G22" s="13"/>
      <c r="H22" s="13"/>
      <c r="I22" s="13"/>
      <c r="J22" s="13"/>
      <c r="K22" s="13"/>
      <c r="L22" s="13"/>
      <c r="M22" s="13"/>
      <c r="N22" s="13"/>
      <c r="O22" s="13"/>
      <c r="P22" s="13"/>
      <c r="Q22" s="13"/>
      <c r="R22" s="13"/>
      <c r="S22" s="13"/>
      <c r="T22" s="13"/>
      <c r="U22" s="13"/>
    </row>
    <row r="23" spans="1:21" ht="15.75" x14ac:dyDescent="0.25">
      <c r="A23" s="13"/>
      <c r="B23" s="99" t="s">
        <v>73</v>
      </c>
      <c r="C23" s="98" t="e">
        <f>IF('Annexe 3 - Demande (détails)'!$H$6=0,0,SUMIF('Annexe 3 - Demande (détails)'!$G$14:$U$14,'Annexe 2 - Demande (sommaire)'!$C$14,'Annexe 3 - Demande (détails)'!G151:U151))-IF('Annexe 3 - Demande (détails)'!$H$6=0,0,+C18)</f>
        <v>#DIV/0!</v>
      </c>
      <c r="D23" s="34"/>
      <c r="E23" s="34"/>
      <c r="F23" s="34"/>
      <c r="G23" s="13"/>
      <c r="H23" s="13"/>
      <c r="I23" s="13"/>
      <c r="J23" s="13"/>
      <c r="K23" s="13"/>
      <c r="L23" s="13"/>
      <c r="M23" s="13"/>
      <c r="N23" s="13"/>
      <c r="O23" s="13"/>
      <c r="P23" s="13"/>
      <c r="Q23" s="13"/>
      <c r="R23" s="13"/>
      <c r="S23" s="13"/>
      <c r="T23" s="13"/>
      <c r="U23" s="13"/>
    </row>
    <row r="24" spans="1:21" ht="15.75" x14ac:dyDescent="0.25">
      <c r="A24" s="13"/>
      <c r="B24" s="99" t="s">
        <v>72</v>
      </c>
      <c r="C24" s="98" t="e">
        <f>IF('Annexe 3 - Demande (détails)'!$H$6=0,0,SUMIF('Annexe 3 - Demande (détails)'!$G$14:$U$14,'Annexe 2 - Demande (sommaire)'!$C$14,'Annexe 3 - Demande (détails)'!G152:U152))-IF('Annexe 3 - Demande (détails)'!$H$6=0,0,+C19)</f>
        <v>#DIV/0!</v>
      </c>
      <c r="D24" s="34"/>
      <c r="E24" s="34"/>
      <c r="F24" s="34"/>
      <c r="G24" s="13"/>
      <c r="H24" s="13"/>
      <c r="I24" s="13"/>
      <c r="J24" s="13"/>
      <c r="K24" s="13"/>
      <c r="L24" s="13"/>
      <c r="M24" s="13"/>
      <c r="N24" s="13"/>
      <c r="O24" s="13"/>
      <c r="P24" s="13"/>
      <c r="Q24" s="13"/>
      <c r="R24" s="13"/>
      <c r="S24" s="13"/>
      <c r="T24" s="13"/>
      <c r="U24" s="13"/>
    </row>
    <row r="25" spans="1:21" ht="15.75" x14ac:dyDescent="0.25">
      <c r="A25" s="13"/>
      <c r="B25" s="99" t="s">
        <v>71</v>
      </c>
      <c r="C25" s="98" t="e">
        <f>IF('Annexe 3 - Demande (détails)'!$H$6=0,0,SUMIF('Annexe 3 - Demande (détails)'!$G$14:$U$14,'Annexe 2 - Demande (sommaire)'!$C$14,'Annexe 3 - Demande (détails)'!G153:U153))-IF('Annexe 3 - Demande (détails)'!$H$6=0,0,+C20)</f>
        <v>#DIV/0!</v>
      </c>
      <c r="D25" s="34"/>
      <c r="E25" s="34"/>
      <c r="F25" s="34"/>
      <c r="G25" s="13"/>
      <c r="H25" s="13"/>
      <c r="I25" s="13"/>
      <c r="J25" s="13"/>
      <c r="K25" s="13"/>
      <c r="L25" s="13"/>
      <c r="M25" s="13"/>
      <c r="N25" s="13"/>
      <c r="O25" s="13"/>
      <c r="P25" s="13"/>
      <c r="Q25" s="13"/>
      <c r="R25" s="13"/>
      <c r="S25" s="13"/>
      <c r="T25" s="13"/>
      <c r="U25" s="13"/>
    </row>
    <row r="26" spans="1:21" ht="28.5" customHeight="1" x14ac:dyDescent="0.25">
      <c r="A26" s="13"/>
      <c r="B26" s="100" t="s">
        <v>70</v>
      </c>
      <c r="C26" s="101" t="e">
        <f>IF('Annexe 3 - Demande (détails)'!$H$6=0,0,SUMIF('Annexe 3 - Demande (détails)'!$G$14:$U$14,'Annexe 2 - Demande (sommaire)'!$C$14,'Annexe 3 - Demande (détails)'!G154:U154))-IF('Annexe 3 - Demande (détails)'!$H$6=0,0,+C21)</f>
        <v>#DIV/0!</v>
      </c>
      <c r="D26" s="34"/>
      <c r="E26" s="34"/>
      <c r="F26" s="34"/>
      <c r="G26" s="13"/>
      <c r="H26" s="13"/>
      <c r="I26" s="13"/>
      <c r="J26" s="13"/>
      <c r="K26" s="13"/>
      <c r="L26" s="13"/>
      <c r="M26" s="13"/>
      <c r="N26" s="13"/>
      <c r="O26" s="13"/>
      <c r="P26" s="13"/>
      <c r="Q26" s="13"/>
      <c r="R26" s="13"/>
      <c r="S26" s="13"/>
      <c r="T26" s="13"/>
      <c r="U26" s="13"/>
    </row>
    <row r="27" spans="1:21" ht="28.5" customHeight="1" x14ac:dyDescent="0.25">
      <c r="A27" s="13"/>
      <c r="B27" s="102" t="s">
        <v>69</v>
      </c>
      <c r="C27" s="103">
        <f>SUMIF('Annexe 3 - Demande (détails)'!$G$14:$U$14,'Annexe 2 - Demande (sommaire)'!$C$14,'Annexe 3 - Demande (détails)'!G160:U160)</f>
        <v>0</v>
      </c>
      <c r="D27" s="34"/>
      <c r="E27" s="34"/>
      <c r="F27" s="34"/>
      <c r="G27" s="13"/>
      <c r="H27" s="13"/>
      <c r="I27" s="13"/>
      <c r="J27" s="13"/>
      <c r="K27" s="13"/>
      <c r="L27" s="13"/>
      <c r="M27" s="13"/>
      <c r="N27" s="13"/>
      <c r="O27" s="13"/>
      <c r="P27" s="13"/>
      <c r="Q27" s="13"/>
      <c r="R27" s="13"/>
      <c r="S27" s="13"/>
      <c r="T27" s="13"/>
      <c r="U27" s="13"/>
    </row>
    <row r="28" spans="1:21" ht="15.75" x14ac:dyDescent="0.25">
      <c r="A28" s="13"/>
      <c r="B28" s="99" t="s">
        <v>68</v>
      </c>
      <c r="C28" s="98" t="e">
        <f>C21+C26+C27</f>
        <v>#DIV/0!</v>
      </c>
      <c r="D28" s="34"/>
      <c r="E28" s="34"/>
      <c r="F28" s="34"/>
      <c r="G28" s="13"/>
      <c r="H28" s="13"/>
      <c r="I28" s="13"/>
      <c r="J28" s="13"/>
      <c r="K28" s="13"/>
      <c r="L28" s="13"/>
      <c r="M28" s="13"/>
      <c r="N28" s="13"/>
      <c r="O28" s="13"/>
      <c r="P28" s="13"/>
      <c r="Q28" s="13"/>
      <c r="R28" s="13"/>
      <c r="S28" s="13"/>
      <c r="T28" s="13"/>
      <c r="U28" s="13"/>
    </row>
    <row r="29" spans="1:21" ht="15.75" thickBot="1" x14ac:dyDescent="0.3">
      <c r="A29" s="13"/>
      <c r="B29" s="13"/>
      <c r="C29" s="13"/>
      <c r="D29" s="13"/>
      <c r="E29" s="13"/>
      <c r="F29" s="13"/>
      <c r="G29" s="13"/>
      <c r="H29" s="13"/>
      <c r="I29" s="13"/>
      <c r="J29" s="13"/>
      <c r="K29" s="13"/>
      <c r="L29" s="13"/>
      <c r="M29" s="13"/>
      <c r="N29" s="13"/>
      <c r="O29" s="13"/>
      <c r="P29" s="13"/>
      <c r="Q29" s="13"/>
      <c r="R29" s="13"/>
      <c r="S29" s="13"/>
      <c r="T29" s="13"/>
      <c r="U29" s="13"/>
    </row>
    <row r="30" spans="1:21" ht="42" customHeight="1" thickBot="1" x14ac:dyDescent="0.3">
      <c r="A30" s="41" t="s">
        <v>9</v>
      </c>
      <c r="B30" s="42" t="s">
        <v>67</v>
      </c>
      <c r="C30" s="233" t="s">
        <v>66</v>
      </c>
      <c r="D30" s="237" t="s">
        <v>65</v>
      </c>
      <c r="E30" s="238"/>
      <c r="F30" s="104"/>
      <c r="G30" s="43"/>
      <c r="H30" s="43"/>
      <c r="I30" s="43"/>
      <c r="J30" s="43"/>
      <c r="K30" s="43"/>
      <c r="L30" s="43"/>
      <c r="M30" s="13"/>
      <c r="N30" s="13"/>
      <c r="O30" s="13"/>
      <c r="P30" s="13"/>
      <c r="Q30" s="13"/>
      <c r="R30" s="13"/>
      <c r="S30" s="13"/>
      <c r="T30" s="13"/>
      <c r="U30" s="13"/>
    </row>
    <row r="31" spans="1:21" ht="30" customHeight="1" thickBot="1" x14ac:dyDescent="0.3">
      <c r="A31" s="43"/>
      <c r="B31" s="44"/>
      <c r="C31" s="234"/>
      <c r="D31" s="45" t="s">
        <v>64</v>
      </c>
      <c r="E31" s="46" t="s">
        <v>63</v>
      </c>
      <c r="F31" s="43"/>
      <c r="G31" s="43"/>
      <c r="H31" s="43"/>
      <c r="I31" s="43"/>
      <c r="J31" s="43"/>
      <c r="K31" s="43"/>
      <c r="L31" s="43"/>
      <c r="M31" s="13"/>
      <c r="N31" s="13"/>
      <c r="O31" s="13"/>
      <c r="P31" s="13"/>
      <c r="Q31" s="13"/>
      <c r="R31" s="13"/>
      <c r="S31" s="13"/>
      <c r="T31" s="13"/>
      <c r="U31" s="13"/>
    </row>
    <row r="32" spans="1:21" ht="21" customHeight="1" thickBot="1" x14ac:dyDescent="0.3">
      <c r="A32" s="47"/>
      <c r="B32" s="48" t="s">
        <v>62</v>
      </c>
      <c r="C32" s="5"/>
      <c r="D32" s="5">
        <v>12500</v>
      </c>
      <c r="E32" s="49"/>
      <c r="F32" s="47"/>
      <c r="G32" s="47"/>
      <c r="H32" s="47"/>
      <c r="I32" s="47"/>
      <c r="J32" s="47"/>
      <c r="K32" s="47"/>
      <c r="L32" s="47"/>
    </row>
    <row r="33" spans="1:21" ht="20.25" customHeight="1" thickBot="1" x14ac:dyDescent="0.3">
      <c r="A33" s="43"/>
      <c r="B33" s="4" t="s">
        <v>61</v>
      </c>
      <c r="C33" s="5">
        <f>'Annexe 3 - Demande (détails)'!G161</f>
        <v>0</v>
      </c>
      <c r="D33" s="5"/>
      <c r="E33" s="50" t="s">
        <v>60</v>
      </c>
      <c r="F33" s="43"/>
      <c r="G33" s="43"/>
      <c r="H33" s="43"/>
      <c r="I33" s="43"/>
      <c r="J33" s="43"/>
      <c r="K33" s="43"/>
      <c r="L33" s="43"/>
      <c r="M33" s="13"/>
      <c r="N33" s="13"/>
      <c r="O33" s="13"/>
      <c r="P33" s="13"/>
      <c r="Q33" s="13"/>
      <c r="R33" s="13"/>
      <c r="S33" s="13"/>
      <c r="T33" s="13"/>
      <c r="U33" s="13"/>
    </row>
    <row r="34" spans="1:21" ht="20.25" customHeight="1" thickBot="1" x14ac:dyDescent="0.3">
      <c r="A34" s="43"/>
      <c r="B34" s="6" t="s">
        <v>59</v>
      </c>
      <c r="C34" s="5">
        <f>'Annexe 3 - Demande (détails)'!H161</f>
        <v>0</v>
      </c>
      <c r="D34" s="5"/>
      <c r="E34" s="51"/>
      <c r="F34" s="43"/>
      <c r="G34" s="43"/>
      <c r="H34" s="43"/>
      <c r="I34" s="43"/>
      <c r="J34" s="43"/>
      <c r="K34" s="43"/>
      <c r="L34" s="43"/>
      <c r="M34" s="13"/>
      <c r="N34" s="13"/>
      <c r="O34" s="13"/>
      <c r="P34" s="13"/>
      <c r="Q34" s="13"/>
      <c r="R34" s="13"/>
      <c r="S34" s="13"/>
      <c r="T34" s="13"/>
      <c r="U34" s="13"/>
    </row>
    <row r="35" spans="1:21" ht="20.25" customHeight="1" thickBot="1" x14ac:dyDescent="0.3">
      <c r="A35" s="43"/>
      <c r="B35" s="6" t="s">
        <v>58</v>
      </c>
      <c r="C35" s="5">
        <f>'Annexe 3 - Demande (détails)'!J161</f>
        <v>0</v>
      </c>
      <c r="D35" s="5"/>
      <c r="E35" s="51"/>
      <c r="F35" s="43"/>
      <c r="G35" s="43"/>
      <c r="H35" s="43"/>
      <c r="I35" s="43"/>
      <c r="J35" s="43"/>
      <c r="K35" s="43"/>
      <c r="L35" s="43"/>
      <c r="M35" s="13"/>
      <c r="N35" s="13"/>
      <c r="O35" s="13"/>
      <c r="P35" s="13"/>
      <c r="Q35" s="13"/>
      <c r="R35" s="13"/>
      <c r="S35" s="13"/>
      <c r="T35" s="13"/>
      <c r="U35" s="13"/>
    </row>
    <row r="36" spans="1:21" ht="20.25" customHeight="1" thickBot="1" x14ac:dyDescent="0.3">
      <c r="A36" s="43"/>
      <c r="B36" s="6" t="s">
        <v>57</v>
      </c>
      <c r="C36" s="5">
        <f>'Annexe 3 - Demande (détails)'!K161</f>
        <v>0</v>
      </c>
      <c r="D36" s="5"/>
      <c r="E36" s="51"/>
      <c r="F36" s="43"/>
      <c r="G36" s="43"/>
      <c r="H36" s="43"/>
      <c r="I36" s="43"/>
      <c r="J36" s="43"/>
      <c r="K36" s="43"/>
      <c r="L36" s="43"/>
      <c r="M36" s="13"/>
      <c r="N36" s="13"/>
      <c r="O36" s="13"/>
      <c r="P36" s="13"/>
      <c r="Q36" s="13"/>
      <c r="R36" s="13"/>
      <c r="S36" s="13"/>
      <c r="T36" s="13"/>
      <c r="U36" s="13"/>
    </row>
    <row r="37" spans="1:21" ht="20.25" customHeight="1" thickBot="1" x14ac:dyDescent="0.3">
      <c r="A37" s="43"/>
      <c r="B37" s="6" t="s">
        <v>56</v>
      </c>
      <c r="C37" s="5">
        <f>'Annexe 3 - Demande (détails)'!M161</f>
        <v>0</v>
      </c>
      <c r="D37" s="5"/>
      <c r="E37" s="51"/>
      <c r="F37" s="43"/>
      <c r="G37" s="43"/>
      <c r="H37" s="43"/>
      <c r="I37" s="43"/>
      <c r="J37" s="43"/>
      <c r="K37" s="43"/>
      <c r="L37" s="43"/>
      <c r="M37" s="13"/>
      <c r="N37" s="13"/>
      <c r="O37" s="13"/>
      <c r="P37" s="13"/>
      <c r="Q37" s="13"/>
      <c r="R37" s="13"/>
      <c r="S37" s="13"/>
      <c r="T37" s="13"/>
      <c r="U37" s="13"/>
    </row>
    <row r="38" spans="1:21" ht="20.25" customHeight="1" thickBot="1" x14ac:dyDescent="0.3">
      <c r="A38" s="43"/>
      <c r="B38" s="6" t="s">
        <v>55</v>
      </c>
      <c r="C38" s="5">
        <f>'Annexe 3 - Demande (détails)'!N161</f>
        <v>0</v>
      </c>
      <c r="D38" s="5"/>
      <c r="E38" s="51"/>
      <c r="F38" s="43"/>
      <c r="G38" s="43"/>
      <c r="H38" s="43"/>
      <c r="I38" s="43"/>
      <c r="J38" s="43"/>
      <c r="K38" s="43"/>
      <c r="L38" s="43"/>
      <c r="M38" s="13"/>
      <c r="N38" s="13"/>
      <c r="O38" s="13"/>
      <c r="P38" s="13"/>
      <c r="Q38" s="13"/>
      <c r="R38" s="13"/>
      <c r="S38" s="13"/>
      <c r="T38" s="13"/>
      <c r="U38" s="13"/>
    </row>
    <row r="39" spans="1:21" ht="20.25" customHeight="1" thickBot="1" x14ac:dyDescent="0.3">
      <c r="A39" s="43"/>
      <c r="B39" s="6" t="s">
        <v>54</v>
      </c>
      <c r="C39" s="5">
        <f>'Annexe 3 - Demande (détails)'!P161</f>
        <v>0</v>
      </c>
      <c r="D39" s="7"/>
      <c r="E39" s="52" t="s">
        <v>53</v>
      </c>
      <c r="F39" s="43"/>
      <c r="G39" s="43"/>
      <c r="H39" s="43"/>
      <c r="I39" s="43"/>
      <c r="J39" s="43"/>
      <c r="K39" s="43"/>
      <c r="L39" s="43"/>
      <c r="M39" s="13"/>
      <c r="N39" s="13"/>
      <c r="O39" s="13"/>
      <c r="P39" s="13"/>
      <c r="Q39" s="13"/>
      <c r="R39" s="13"/>
      <c r="S39" s="13"/>
      <c r="T39" s="13"/>
      <c r="U39" s="13"/>
    </row>
    <row r="40" spans="1:21" ht="20.25" customHeight="1" thickBot="1" x14ac:dyDescent="0.3">
      <c r="A40" s="43"/>
      <c r="B40" s="6" t="s">
        <v>52</v>
      </c>
      <c r="C40" s="5">
        <f>'Annexe 3 - Demande (détails)'!Q161</f>
        <v>0</v>
      </c>
      <c r="D40" s="7"/>
      <c r="E40" s="51"/>
      <c r="F40" s="43"/>
      <c r="G40" s="43"/>
      <c r="H40" s="43"/>
      <c r="I40" s="43"/>
      <c r="J40" s="43"/>
      <c r="K40" s="43"/>
      <c r="L40" s="43"/>
      <c r="M40" s="13"/>
      <c r="N40" s="13"/>
      <c r="O40" s="13"/>
      <c r="P40" s="13"/>
      <c r="Q40" s="13"/>
      <c r="R40" s="13"/>
      <c r="S40" s="13"/>
      <c r="T40" s="13"/>
      <c r="U40" s="13"/>
    </row>
    <row r="41" spans="1:21" ht="20.25" customHeight="1" thickBot="1" x14ac:dyDescent="0.3">
      <c r="A41" s="43"/>
      <c r="B41" s="6" t="s">
        <v>51</v>
      </c>
      <c r="C41" s="5">
        <f>'Annexe 3 - Demande (détails)'!S161</f>
        <v>0</v>
      </c>
      <c r="D41" s="7"/>
      <c r="E41" s="51"/>
      <c r="F41" s="43"/>
      <c r="G41" s="43"/>
      <c r="H41" s="43"/>
      <c r="I41" s="43"/>
      <c r="J41" s="43"/>
      <c r="K41" s="43"/>
      <c r="L41" s="43"/>
      <c r="M41" s="13"/>
      <c r="N41" s="13"/>
      <c r="O41" s="13"/>
      <c r="P41" s="13"/>
      <c r="Q41" s="13"/>
      <c r="R41" s="13"/>
      <c r="S41" s="13"/>
      <c r="T41" s="13"/>
      <c r="U41" s="13"/>
    </row>
    <row r="42" spans="1:21" ht="20.25" customHeight="1" thickBot="1" x14ac:dyDescent="0.3">
      <c r="A42" s="43"/>
      <c r="B42" s="6" t="s">
        <v>50</v>
      </c>
      <c r="C42" s="5">
        <f>'Annexe 3 - Demande (détails)'!T161</f>
        <v>0</v>
      </c>
      <c r="D42" s="7"/>
      <c r="E42" s="51"/>
      <c r="F42" s="43"/>
      <c r="G42" s="43"/>
      <c r="H42" s="43"/>
      <c r="I42" s="43"/>
      <c r="J42" s="43"/>
      <c r="K42" s="43"/>
      <c r="L42" s="43"/>
      <c r="M42" s="13"/>
      <c r="N42" s="13"/>
      <c r="O42" s="13"/>
      <c r="P42" s="13"/>
      <c r="Q42" s="13"/>
      <c r="R42" s="13"/>
      <c r="S42" s="13"/>
      <c r="T42" s="13"/>
      <c r="U42" s="13"/>
    </row>
    <row r="43" spans="1:21" ht="20.25" customHeight="1" thickBot="1" x14ac:dyDescent="0.3">
      <c r="A43" s="43"/>
      <c r="B43" s="6"/>
      <c r="C43" s="5"/>
      <c r="D43" s="7"/>
      <c r="E43" s="51"/>
      <c r="F43" s="43"/>
      <c r="G43" s="43"/>
      <c r="H43" s="43"/>
      <c r="I43" s="43"/>
      <c r="J43" s="43"/>
      <c r="K43" s="43"/>
      <c r="L43" s="43"/>
      <c r="M43" s="13"/>
      <c r="N43" s="13"/>
      <c r="O43" s="13"/>
      <c r="P43" s="13"/>
      <c r="Q43" s="13"/>
      <c r="R43" s="13"/>
      <c r="S43" s="13"/>
      <c r="T43" s="13"/>
      <c r="U43" s="13"/>
    </row>
    <row r="44" spans="1:21" ht="26.25" customHeight="1" thickBot="1" x14ac:dyDescent="0.3">
      <c r="A44" s="43"/>
      <c r="B44" s="8" t="s">
        <v>14</v>
      </c>
      <c r="C44" s="9">
        <f>SUM(C33:C42)</f>
        <v>0</v>
      </c>
      <c r="D44" s="9">
        <f>SUM(E47)</f>
        <v>12500</v>
      </c>
      <c r="E44" s="53"/>
      <c r="F44" s="43"/>
      <c r="G44" s="43"/>
      <c r="H44" s="43"/>
      <c r="I44" s="43"/>
      <c r="J44" s="43"/>
      <c r="K44" s="43"/>
      <c r="L44" s="43"/>
      <c r="M44" s="13"/>
      <c r="N44" s="13"/>
      <c r="O44" s="13"/>
      <c r="P44" s="13"/>
      <c r="Q44" s="13"/>
      <c r="R44" s="13"/>
      <c r="S44" s="13"/>
      <c r="T44" s="13"/>
      <c r="U44" s="13"/>
    </row>
    <row r="45" spans="1:21" ht="15.75" customHeight="1" x14ac:dyDescent="0.25">
      <c r="A45" s="13"/>
      <c r="B45" s="231" t="s">
        <v>49</v>
      </c>
      <c r="C45" s="232"/>
      <c r="D45" s="232"/>
      <c r="E45" s="105" t="s">
        <v>48</v>
      </c>
      <c r="F45" s="43"/>
      <c r="G45" s="43"/>
      <c r="H45" s="43"/>
      <c r="I45" s="43"/>
      <c r="J45" s="43"/>
      <c r="K45" s="43"/>
      <c r="L45" s="43"/>
      <c r="M45" s="13"/>
      <c r="N45" s="13"/>
      <c r="O45" s="13"/>
      <c r="P45" s="13"/>
      <c r="Q45" s="13"/>
      <c r="R45" s="13"/>
      <c r="S45" s="13"/>
      <c r="T45" s="13"/>
      <c r="U45" s="13"/>
    </row>
    <row r="46" spans="1:21" ht="15.75" x14ac:dyDescent="0.25">
      <c r="A46" s="13"/>
      <c r="B46" s="68"/>
      <c r="C46" s="69"/>
      <c r="D46" s="69"/>
      <c r="E46" s="106"/>
      <c r="F46" s="43"/>
      <c r="G46" s="43"/>
      <c r="H46" s="43"/>
      <c r="I46" s="43"/>
      <c r="J46" s="43"/>
      <c r="K46" s="43"/>
      <c r="L46" s="43"/>
      <c r="M46" s="13"/>
      <c r="N46" s="13"/>
      <c r="O46" s="13"/>
      <c r="P46" s="13"/>
      <c r="Q46" s="13"/>
      <c r="R46" s="13"/>
      <c r="S46" s="13"/>
      <c r="T46" s="13"/>
      <c r="U46" s="13"/>
    </row>
    <row r="47" spans="1:21" ht="16.5" thickBot="1" x14ac:dyDescent="0.3">
      <c r="A47" s="13"/>
      <c r="B47" s="70"/>
      <c r="C47" s="71"/>
      <c r="D47" s="71"/>
      <c r="E47" s="107">
        <f>D32+D34+D35+D36+D37+D38+D39+D40+D41+D42</f>
        <v>12500</v>
      </c>
      <c r="F47" s="43"/>
      <c r="G47" s="43"/>
      <c r="H47" s="43"/>
      <c r="I47" s="43"/>
      <c r="J47" s="43"/>
      <c r="K47" s="43"/>
      <c r="L47" s="43"/>
      <c r="M47" s="13"/>
      <c r="N47" s="13"/>
      <c r="O47" s="13"/>
      <c r="P47" s="13"/>
      <c r="Q47" s="13"/>
      <c r="R47" s="13"/>
      <c r="S47" s="13"/>
      <c r="T47" s="13"/>
      <c r="U47" s="13"/>
    </row>
    <row r="48" spans="1:21" ht="15" x14ac:dyDescent="0.25">
      <c r="A48" s="13"/>
      <c r="B48" s="43"/>
      <c r="C48" s="43"/>
      <c r="D48" s="43"/>
      <c r="E48" s="43"/>
      <c r="F48" s="43"/>
      <c r="G48" s="43"/>
      <c r="H48" s="43"/>
      <c r="I48" s="43"/>
      <c r="J48" s="43"/>
      <c r="K48" s="43"/>
      <c r="L48" s="43"/>
      <c r="M48" s="13"/>
      <c r="N48" s="13"/>
      <c r="O48" s="13"/>
      <c r="P48" s="13"/>
      <c r="Q48" s="13"/>
      <c r="R48" s="13"/>
      <c r="S48" s="13"/>
      <c r="T48" s="13"/>
      <c r="U48" s="13"/>
    </row>
    <row r="49" spans="1:21" ht="15" x14ac:dyDescent="0.25">
      <c r="A49" s="35" t="s">
        <v>15</v>
      </c>
      <c r="B49" s="108" t="s">
        <v>47</v>
      </c>
      <c r="C49" s="109"/>
      <c r="D49" s="109"/>
      <c r="E49" s="109"/>
      <c r="F49" s="109"/>
      <c r="G49" s="43"/>
      <c r="H49" s="43"/>
      <c r="I49" s="43"/>
      <c r="J49" s="43"/>
      <c r="K49" s="43"/>
      <c r="L49" s="43"/>
      <c r="M49" s="13"/>
      <c r="N49" s="13"/>
      <c r="O49" s="13"/>
      <c r="P49" s="13"/>
      <c r="Q49" s="13"/>
      <c r="R49" s="13"/>
      <c r="S49" s="13"/>
      <c r="T49" s="13"/>
      <c r="U49" s="13"/>
    </row>
    <row r="50" spans="1:21" ht="15" x14ac:dyDescent="0.25">
      <c r="A50" s="13"/>
      <c r="B50" s="110" t="s">
        <v>46</v>
      </c>
      <c r="C50" s="109"/>
      <c r="D50" s="109"/>
      <c r="E50" s="109"/>
      <c r="F50" s="109"/>
      <c r="G50" s="43"/>
      <c r="H50" s="43"/>
      <c r="I50" s="43"/>
      <c r="J50" s="43"/>
      <c r="K50" s="43"/>
      <c r="L50" s="43"/>
      <c r="M50" s="13"/>
      <c r="N50" s="13"/>
      <c r="O50" s="13"/>
      <c r="P50" s="13"/>
      <c r="Q50" s="13"/>
      <c r="R50" s="13"/>
      <c r="S50" s="13"/>
      <c r="T50" s="13"/>
      <c r="U50" s="13"/>
    </row>
    <row r="51" spans="1:21" ht="15" x14ac:dyDescent="0.25">
      <c r="A51" s="13"/>
      <c r="B51" s="111" t="s">
        <v>45</v>
      </c>
      <c r="C51" s="109"/>
      <c r="D51" s="109"/>
      <c r="E51" s="109"/>
      <c r="F51" s="109"/>
      <c r="G51" s="43"/>
      <c r="H51" s="43"/>
      <c r="I51" s="43"/>
      <c r="J51" s="43"/>
      <c r="K51" s="43"/>
      <c r="L51" s="43"/>
      <c r="M51" s="13"/>
      <c r="N51" s="13"/>
      <c r="O51" s="13"/>
      <c r="P51" s="13"/>
      <c r="Q51" s="13"/>
      <c r="R51" s="13"/>
      <c r="S51" s="13"/>
      <c r="T51" s="13"/>
      <c r="U51" s="13"/>
    </row>
    <row r="52" spans="1:21" ht="15" x14ac:dyDescent="0.25">
      <c r="A52" s="13"/>
      <c r="B52" s="37"/>
      <c r="C52" s="36"/>
      <c r="D52" s="36"/>
      <c r="E52" s="36"/>
      <c r="F52" s="36"/>
      <c r="G52" s="13"/>
      <c r="H52" s="13"/>
      <c r="I52" s="13"/>
      <c r="J52" s="13"/>
      <c r="K52" s="13"/>
      <c r="L52" s="13"/>
      <c r="M52" s="13"/>
      <c r="N52" s="13"/>
      <c r="O52" s="13"/>
      <c r="P52" s="13"/>
      <c r="Q52" s="13"/>
      <c r="R52" s="13"/>
      <c r="S52" s="13"/>
      <c r="T52" s="13"/>
      <c r="U52" s="13"/>
    </row>
    <row r="53" spans="1:21" ht="15" x14ac:dyDescent="0.25">
      <c r="A53" s="13"/>
      <c r="B53" s="1"/>
      <c r="C53" s="13"/>
      <c r="D53" s="1"/>
      <c r="E53" s="1"/>
      <c r="F53" s="13"/>
      <c r="G53" s="13"/>
      <c r="H53" s="13"/>
      <c r="I53" s="13"/>
      <c r="J53" s="13"/>
      <c r="K53" s="13"/>
      <c r="L53" s="13"/>
      <c r="M53" s="13"/>
      <c r="N53" s="13"/>
      <c r="O53" s="13"/>
      <c r="P53" s="13"/>
      <c r="Q53" s="13"/>
      <c r="R53" s="13"/>
      <c r="S53" s="13"/>
      <c r="T53" s="13"/>
      <c r="U53" s="13"/>
    </row>
    <row r="54" spans="1:21" ht="15" x14ac:dyDescent="0.25">
      <c r="A54" s="13"/>
      <c r="B54" s="122"/>
      <c r="C54" s="13"/>
      <c r="D54" s="122"/>
      <c r="E54" s="123"/>
      <c r="F54" s="38"/>
      <c r="G54" s="13"/>
      <c r="H54" s="13"/>
      <c r="I54" s="13"/>
      <c r="J54" s="13"/>
      <c r="K54" s="13"/>
      <c r="L54" s="13"/>
      <c r="M54" s="13"/>
      <c r="N54" s="13"/>
      <c r="O54" s="13"/>
      <c r="P54" s="13"/>
      <c r="Q54" s="13"/>
      <c r="R54" s="13"/>
      <c r="S54" s="13"/>
      <c r="T54" s="13"/>
      <c r="U54" s="13"/>
    </row>
    <row r="55" spans="1:21" ht="15" x14ac:dyDescent="0.25">
      <c r="A55" s="13"/>
      <c r="B55" s="39" t="s">
        <v>44</v>
      </c>
      <c r="C55" s="13"/>
      <c r="D55" s="39" t="s">
        <v>42</v>
      </c>
      <c r="E55" s="39" t="s">
        <v>16</v>
      </c>
      <c r="F55" s="39" t="s">
        <v>17</v>
      </c>
      <c r="G55" s="13"/>
      <c r="H55" s="13"/>
      <c r="I55" s="13"/>
      <c r="J55" s="13"/>
      <c r="K55" s="13"/>
      <c r="L55" s="13"/>
      <c r="M55" s="13"/>
      <c r="N55" s="13"/>
      <c r="O55" s="13"/>
      <c r="P55" s="13"/>
      <c r="Q55" s="13"/>
      <c r="R55" s="13"/>
      <c r="S55" s="13"/>
      <c r="T55" s="13"/>
      <c r="U55" s="13"/>
    </row>
    <row r="56" spans="1:21" ht="15" x14ac:dyDescent="0.25">
      <c r="A56" s="13"/>
      <c r="B56" s="13"/>
      <c r="C56" s="13"/>
      <c r="D56" s="13"/>
      <c r="E56" s="13"/>
      <c r="F56" s="13"/>
      <c r="G56" s="13"/>
      <c r="H56" s="13"/>
      <c r="I56" s="13"/>
      <c r="J56" s="13"/>
      <c r="K56" s="13"/>
      <c r="L56" s="13"/>
      <c r="M56" s="13"/>
      <c r="N56" s="13"/>
      <c r="O56" s="13"/>
      <c r="P56" s="13"/>
      <c r="Q56" s="13"/>
      <c r="R56" s="13"/>
      <c r="S56" s="13"/>
      <c r="T56" s="13"/>
      <c r="U56" s="13"/>
    </row>
    <row r="57" spans="1:21" ht="15" x14ac:dyDescent="0.25">
      <c r="A57" s="13"/>
      <c r="B57" s="13"/>
      <c r="C57" s="13"/>
      <c r="D57" s="1"/>
      <c r="E57" s="1"/>
      <c r="F57" s="13"/>
      <c r="G57" s="13"/>
      <c r="H57" s="13"/>
      <c r="I57" s="13"/>
      <c r="J57" s="13"/>
      <c r="K57" s="13"/>
      <c r="L57" s="13"/>
      <c r="M57" s="13"/>
      <c r="N57" s="13"/>
      <c r="O57" s="13"/>
      <c r="P57" s="13"/>
      <c r="Q57" s="13"/>
      <c r="R57" s="13"/>
      <c r="S57" s="13"/>
      <c r="T57" s="13"/>
      <c r="U57" s="13"/>
    </row>
    <row r="58" spans="1:21" ht="15" x14ac:dyDescent="0.25">
      <c r="A58" s="13"/>
      <c r="B58" s="122"/>
      <c r="C58" s="13"/>
      <c r="D58" s="122"/>
      <c r="E58" s="123"/>
      <c r="F58" s="38"/>
      <c r="G58" s="13"/>
      <c r="H58" s="13"/>
      <c r="I58" s="13"/>
      <c r="J58" s="13"/>
      <c r="K58" s="13"/>
      <c r="L58" s="13"/>
      <c r="M58" s="13"/>
      <c r="N58" s="13"/>
      <c r="O58" s="13"/>
      <c r="P58" s="13"/>
      <c r="Q58" s="13"/>
      <c r="R58" s="13"/>
      <c r="S58" s="13"/>
      <c r="T58" s="13"/>
      <c r="U58" s="13"/>
    </row>
    <row r="59" spans="1:21" ht="15" x14ac:dyDescent="0.25">
      <c r="A59" s="13"/>
      <c r="B59" s="39" t="s">
        <v>43</v>
      </c>
      <c r="C59" s="13"/>
      <c r="D59" s="39" t="s">
        <v>42</v>
      </c>
      <c r="E59" s="39" t="s">
        <v>16</v>
      </c>
      <c r="F59" s="39" t="s">
        <v>16</v>
      </c>
      <c r="G59" s="13"/>
      <c r="H59" s="13"/>
      <c r="I59" s="13"/>
      <c r="J59" s="13"/>
      <c r="K59" s="13"/>
      <c r="L59" s="13"/>
      <c r="M59" s="13"/>
      <c r="N59" s="13"/>
      <c r="O59" s="13"/>
      <c r="P59" s="13"/>
      <c r="Q59" s="13"/>
      <c r="R59" s="13"/>
      <c r="S59" s="13"/>
      <c r="T59" s="13"/>
      <c r="U59" s="13"/>
    </row>
    <row r="60" spans="1:21" ht="15" x14ac:dyDescent="0.25">
      <c r="A60" s="13"/>
      <c r="B60" s="13"/>
      <c r="C60" s="13"/>
      <c r="D60" s="13"/>
      <c r="E60" s="13"/>
      <c r="F60" s="13"/>
      <c r="G60" s="13"/>
      <c r="H60" s="13"/>
      <c r="I60" s="13"/>
      <c r="J60" s="13"/>
      <c r="K60" s="13"/>
      <c r="L60" s="13"/>
      <c r="M60" s="13"/>
      <c r="N60" s="13"/>
      <c r="O60" s="13"/>
      <c r="P60" s="13"/>
      <c r="Q60" s="13"/>
      <c r="R60" s="13"/>
      <c r="S60" s="13"/>
      <c r="T60" s="13"/>
      <c r="U60" s="13"/>
    </row>
    <row r="61" spans="1:21" ht="15" x14ac:dyDescent="0.25">
      <c r="A61" s="13"/>
      <c r="B61" s="1"/>
      <c r="C61" s="1"/>
      <c r="D61" s="1"/>
      <c r="E61" s="1"/>
      <c r="F61" s="13"/>
      <c r="G61" s="13"/>
      <c r="H61" s="13"/>
      <c r="I61" s="13"/>
      <c r="J61" s="13"/>
      <c r="K61" s="13"/>
      <c r="L61" s="13"/>
      <c r="M61" s="13"/>
      <c r="N61" s="13"/>
      <c r="O61" s="13"/>
      <c r="P61" s="13"/>
      <c r="Q61" s="13"/>
      <c r="R61" s="13"/>
      <c r="S61" s="13"/>
      <c r="T61" s="13"/>
      <c r="U61" s="13"/>
    </row>
    <row r="62" spans="1:21" ht="15" x14ac:dyDescent="0.25">
      <c r="A62" s="13"/>
      <c r="B62" s="1"/>
      <c r="C62" s="1"/>
      <c r="D62" s="1"/>
      <c r="E62" s="1"/>
      <c r="F62" s="13"/>
      <c r="G62" s="13"/>
      <c r="H62" s="13"/>
      <c r="I62" s="13"/>
      <c r="J62" s="13"/>
      <c r="K62" s="13"/>
      <c r="L62" s="13"/>
      <c r="M62" s="13"/>
      <c r="N62" s="13"/>
      <c r="O62" s="13"/>
      <c r="P62" s="13"/>
      <c r="Q62" s="13"/>
      <c r="R62" s="13"/>
      <c r="S62" s="13"/>
      <c r="T62" s="13"/>
      <c r="U62" s="13"/>
    </row>
    <row r="63" spans="1:21" ht="15" x14ac:dyDescent="0.25">
      <c r="A63" s="13"/>
      <c r="B63" s="13"/>
      <c r="C63" s="13"/>
      <c r="D63" s="13"/>
      <c r="E63" s="13"/>
      <c r="F63" s="13"/>
      <c r="G63" s="13"/>
      <c r="H63" s="13"/>
      <c r="I63" s="13"/>
      <c r="J63" s="13"/>
      <c r="K63" s="13"/>
      <c r="L63" s="13"/>
      <c r="M63" s="13"/>
      <c r="N63" s="13"/>
      <c r="O63" s="13"/>
      <c r="P63" s="13"/>
      <c r="Q63" s="13"/>
      <c r="R63" s="13"/>
      <c r="S63" s="13"/>
      <c r="T63" s="13"/>
      <c r="U63" s="13"/>
    </row>
    <row r="64" spans="1:21" ht="15" x14ac:dyDescent="0.25">
      <c r="A64" s="13"/>
      <c r="B64" s="13"/>
      <c r="C64" s="13"/>
      <c r="D64" s="13"/>
      <c r="E64" s="13"/>
      <c r="F64" s="13"/>
      <c r="G64" s="13"/>
      <c r="H64" s="13"/>
      <c r="I64" s="13"/>
      <c r="J64" s="13"/>
      <c r="K64" s="13"/>
      <c r="L64" s="13"/>
      <c r="M64" s="13"/>
      <c r="N64" s="13"/>
      <c r="O64" s="13"/>
      <c r="P64" s="13"/>
      <c r="Q64" s="13"/>
      <c r="R64" s="13"/>
      <c r="S64" s="13"/>
      <c r="T64" s="13"/>
      <c r="U64" s="13"/>
    </row>
    <row r="65" spans="1:21" ht="15" x14ac:dyDescent="0.25">
      <c r="A65" s="13"/>
      <c r="B65" s="13"/>
      <c r="C65" s="13"/>
      <c r="D65" s="13"/>
      <c r="E65" s="13"/>
      <c r="F65" s="13"/>
      <c r="G65" s="13"/>
      <c r="H65" s="13"/>
      <c r="I65" s="13"/>
      <c r="J65" s="13"/>
      <c r="K65" s="13"/>
      <c r="L65" s="13"/>
      <c r="M65" s="13"/>
      <c r="N65" s="13"/>
      <c r="O65" s="13"/>
      <c r="P65" s="13"/>
      <c r="Q65" s="13"/>
      <c r="R65" s="13"/>
      <c r="S65" s="13"/>
      <c r="T65" s="13"/>
      <c r="U65" s="13"/>
    </row>
    <row r="66" spans="1:21" ht="15" x14ac:dyDescent="0.25">
      <c r="A66" s="13"/>
      <c r="B66" s="13"/>
      <c r="C66" s="13"/>
      <c r="D66" s="13"/>
      <c r="E66" s="13"/>
      <c r="F66" s="13"/>
      <c r="G66" s="13"/>
      <c r="H66" s="13"/>
      <c r="I66" s="13"/>
      <c r="J66" s="13"/>
      <c r="K66" s="13"/>
      <c r="L66" s="13"/>
      <c r="M66" s="13"/>
      <c r="N66" s="13"/>
      <c r="O66" s="13"/>
      <c r="P66" s="13"/>
      <c r="Q66" s="13"/>
      <c r="R66" s="13"/>
      <c r="S66" s="13"/>
      <c r="T66" s="13"/>
      <c r="U66" s="13"/>
    </row>
    <row r="67" spans="1:21" ht="15" x14ac:dyDescent="0.25">
      <c r="A67" s="13"/>
      <c r="B67" s="13"/>
      <c r="C67" s="13"/>
      <c r="D67" s="13"/>
      <c r="E67" s="13"/>
      <c r="F67" s="13"/>
      <c r="G67" s="13"/>
      <c r="H67" s="13"/>
      <c r="I67" s="13"/>
      <c r="J67" s="13"/>
      <c r="K67" s="13"/>
      <c r="L67" s="13"/>
      <c r="M67" s="13"/>
      <c r="N67" s="13"/>
      <c r="O67" s="13"/>
      <c r="P67" s="13"/>
      <c r="Q67" s="13"/>
      <c r="R67" s="13"/>
      <c r="S67" s="13"/>
      <c r="T67" s="13"/>
      <c r="U67" s="13"/>
    </row>
    <row r="68" spans="1:21" ht="15" x14ac:dyDescent="0.25">
      <c r="A68" s="13"/>
      <c r="B68" s="13"/>
      <c r="C68" s="13"/>
      <c r="D68" s="13"/>
      <c r="E68" s="13"/>
      <c r="F68" s="13"/>
      <c r="G68" s="13"/>
      <c r="H68" s="13"/>
      <c r="I68" s="13"/>
      <c r="J68" s="13"/>
      <c r="K68" s="13"/>
      <c r="L68" s="13"/>
      <c r="M68" s="13"/>
      <c r="N68" s="13"/>
      <c r="O68" s="13"/>
      <c r="P68" s="13"/>
      <c r="Q68" s="13"/>
      <c r="R68" s="13"/>
      <c r="S68" s="13"/>
      <c r="T68" s="13"/>
      <c r="U68" s="13"/>
    </row>
    <row r="69" spans="1:21" ht="15" x14ac:dyDescent="0.25">
      <c r="A69" s="13"/>
      <c r="B69" s="13"/>
      <c r="C69" s="13"/>
      <c r="D69" s="13"/>
      <c r="E69" s="13"/>
      <c r="F69" s="13"/>
      <c r="G69" s="13"/>
      <c r="H69" s="13"/>
      <c r="I69" s="13"/>
      <c r="J69" s="13"/>
      <c r="K69" s="13"/>
      <c r="L69" s="13"/>
      <c r="M69" s="13"/>
      <c r="N69" s="13"/>
      <c r="O69" s="13"/>
      <c r="P69" s="13"/>
      <c r="Q69" s="13"/>
      <c r="R69" s="13"/>
      <c r="S69" s="13"/>
      <c r="T69" s="13"/>
      <c r="U69" s="13"/>
    </row>
    <row r="70" spans="1:21" ht="15" x14ac:dyDescent="0.25">
      <c r="A70" s="13"/>
      <c r="B70" s="13"/>
      <c r="C70" s="13"/>
      <c r="D70" s="13"/>
      <c r="E70" s="13"/>
      <c r="F70" s="13"/>
      <c r="G70" s="13"/>
      <c r="H70" s="13"/>
      <c r="I70" s="13"/>
      <c r="J70" s="13"/>
      <c r="K70" s="13"/>
      <c r="L70" s="13"/>
      <c r="M70" s="13"/>
      <c r="N70" s="13"/>
      <c r="O70" s="13"/>
      <c r="P70" s="13"/>
      <c r="Q70" s="13"/>
      <c r="R70" s="13"/>
      <c r="S70" s="13"/>
      <c r="T70" s="13"/>
      <c r="U70" s="13"/>
    </row>
    <row r="71" spans="1:21" ht="15" x14ac:dyDescent="0.25">
      <c r="A71" s="13"/>
      <c r="B71" s="13"/>
      <c r="C71" s="13"/>
      <c r="D71" s="13"/>
      <c r="E71" s="13"/>
      <c r="F71" s="13"/>
      <c r="G71" s="13"/>
      <c r="H71" s="13"/>
      <c r="I71" s="13"/>
      <c r="J71" s="13"/>
      <c r="K71" s="13"/>
      <c r="L71" s="13"/>
      <c r="M71" s="13"/>
      <c r="N71" s="13"/>
      <c r="O71" s="13"/>
      <c r="P71" s="13"/>
      <c r="Q71" s="13"/>
      <c r="R71" s="13"/>
      <c r="S71" s="13"/>
      <c r="T71" s="13"/>
      <c r="U71" s="13"/>
    </row>
    <row r="72" spans="1:21" ht="15" x14ac:dyDescent="0.25">
      <c r="A72" s="13"/>
      <c r="B72" s="13"/>
      <c r="C72" s="13"/>
      <c r="D72" s="13"/>
      <c r="E72" s="13"/>
      <c r="F72" s="13"/>
      <c r="G72" s="13"/>
      <c r="H72" s="13"/>
      <c r="I72" s="13"/>
      <c r="J72" s="13"/>
      <c r="K72" s="13"/>
      <c r="L72" s="13"/>
      <c r="M72" s="13"/>
      <c r="N72" s="13"/>
      <c r="O72" s="13"/>
      <c r="P72" s="13"/>
      <c r="Q72" s="13"/>
      <c r="R72" s="13"/>
      <c r="S72" s="13"/>
      <c r="T72" s="13"/>
      <c r="U72" s="13"/>
    </row>
    <row r="73" spans="1:21" ht="15" x14ac:dyDescent="0.25">
      <c r="A73" s="13"/>
      <c r="B73" s="13"/>
      <c r="C73" s="13"/>
      <c r="D73" s="13"/>
      <c r="E73" s="13"/>
      <c r="F73" s="13"/>
      <c r="G73" s="13"/>
      <c r="H73" s="13"/>
      <c r="I73" s="13"/>
      <c r="J73" s="13"/>
      <c r="K73" s="13"/>
      <c r="L73" s="13"/>
      <c r="M73" s="13"/>
      <c r="N73" s="13"/>
      <c r="O73" s="13"/>
      <c r="P73" s="13"/>
      <c r="Q73" s="13"/>
      <c r="R73" s="13"/>
      <c r="S73" s="13"/>
      <c r="T73" s="13"/>
      <c r="U73" s="13"/>
    </row>
    <row r="74" spans="1:21" ht="15" x14ac:dyDescent="0.25">
      <c r="A74" s="13"/>
      <c r="B74" s="13"/>
      <c r="C74" s="13"/>
      <c r="D74" s="13"/>
      <c r="E74" s="13"/>
      <c r="F74" s="13"/>
      <c r="G74" s="13"/>
      <c r="H74" s="13"/>
      <c r="I74" s="13"/>
      <c r="J74" s="13"/>
      <c r="K74" s="13"/>
      <c r="L74" s="13"/>
      <c r="M74" s="13"/>
      <c r="N74" s="13"/>
      <c r="O74" s="13"/>
      <c r="P74" s="13"/>
      <c r="Q74" s="13"/>
      <c r="R74" s="13"/>
      <c r="S74" s="13"/>
      <c r="T74" s="13"/>
      <c r="U74" s="13"/>
    </row>
    <row r="75" spans="1:21" ht="15" x14ac:dyDescent="0.25">
      <c r="A75" s="13"/>
      <c r="B75" s="13"/>
      <c r="C75" s="13"/>
      <c r="D75" s="13"/>
      <c r="E75" s="13"/>
      <c r="F75" s="13"/>
      <c r="G75" s="13"/>
      <c r="H75" s="13"/>
      <c r="I75" s="13"/>
      <c r="J75" s="13"/>
      <c r="K75" s="13"/>
      <c r="L75" s="13"/>
      <c r="M75" s="13"/>
      <c r="N75" s="13"/>
      <c r="O75" s="13"/>
      <c r="P75" s="13"/>
      <c r="Q75" s="13"/>
      <c r="R75" s="13"/>
      <c r="S75" s="13"/>
      <c r="T75" s="13"/>
      <c r="U75" s="13"/>
    </row>
    <row r="76" spans="1:21" ht="15" x14ac:dyDescent="0.25">
      <c r="A76" s="13"/>
      <c r="B76" s="13"/>
      <c r="C76" s="13"/>
      <c r="D76" s="13"/>
      <c r="E76" s="13"/>
      <c r="F76" s="13"/>
      <c r="G76" s="13"/>
      <c r="H76" s="13"/>
      <c r="I76" s="13"/>
      <c r="J76" s="13"/>
      <c r="K76" s="13"/>
      <c r="L76" s="13"/>
      <c r="M76" s="13"/>
      <c r="N76" s="13"/>
      <c r="O76" s="13"/>
      <c r="P76" s="13"/>
      <c r="Q76" s="13"/>
      <c r="R76" s="13"/>
      <c r="S76" s="13"/>
      <c r="T76" s="13"/>
      <c r="U76" s="13"/>
    </row>
    <row r="77" spans="1:21" ht="15" x14ac:dyDescent="0.25">
      <c r="A77" s="13"/>
      <c r="B77" s="13"/>
      <c r="C77" s="13"/>
      <c r="D77" s="13"/>
      <c r="E77" s="13"/>
      <c r="F77" s="13"/>
      <c r="G77" s="13"/>
      <c r="H77" s="13"/>
      <c r="I77" s="13"/>
      <c r="J77" s="13"/>
      <c r="K77" s="13"/>
      <c r="L77" s="13"/>
      <c r="M77" s="13"/>
      <c r="N77" s="13"/>
      <c r="O77" s="13"/>
      <c r="P77" s="13"/>
      <c r="Q77" s="13"/>
      <c r="R77" s="13"/>
      <c r="S77" s="13"/>
      <c r="T77" s="13"/>
      <c r="U77" s="13"/>
    </row>
    <row r="78" spans="1:21" ht="15" x14ac:dyDescent="0.25">
      <c r="A78" s="13"/>
      <c r="B78" s="13"/>
      <c r="C78" s="13"/>
      <c r="D78" s="13"/>
      <c r="E78" s="13"/>
      <c r="F78" s="13"/>
      <c r="G78" s="13"/>
      <c r="H78" s="13"/>
      <c r="I78" s="13"/>
      <c r="J78" s="13"/>
      <c r="K78" s="13"/>
      <c r="L78" s="13"/>
      <c r="M78" s="13"/>
      <c r="N78" s="13"/>
      <c r="O78" s="13"/>
      <c r="P78" s="13"/>
      <c r="Q78" s="13"/>
      <c r="R78" s="13"/>
      <c r="S78" s="13"/>
      <c r="T78" s="13"/>
      <c r="U78" s="13"/>
    </row>
    <row r="79" spans="1:21" ht="15" x14ac:dyDescent="0.25">
      <c r="A79" s="13"/>
      <c r="B79" s="13"/>
      <c r="C79" s="13"/>
      <c r="D79" s="13"/>
      <c r="E79" s="13"/>
      <c r="F79" s="13"/>
      <c r="G79" s="13"/>
      <c r="H79" s="13"/>
      <c r="I79" s="13"/>
      <c r="J79" s="13"/>
      <c r="K79" s="13"/>
      <c r="L79" s="13"/>
      <c r="M79" s="13"/>
      <c r="N79" s="13"/>
      <c r="O79" s="13"/>
      <c r="P79" s="13"/>
      <c r="Q79" s="13"/>
      <c r="R79" s="13"/>
      <c r="S79" s="13"/>
      <c r="T79" s="13"/>
      <c r="U79" s="13"/>
    </row>
    <row r="80" spans="1:21" ht="15" x14ac:dyDescent="0.25">
      <c r="A80" s="13"/>
      <c r="G80" s="13"/>
      <c r="H80" s="13"/>
      <c r="I80" s="13"/>
      <c r="J80" s="13"/>
      <c r="K80" s="13"/>
      <c r="L80" s="13"/>
      <c r="M80" s="13"/>
      <c r="N80" s="13"/>
      <c r="O80" s="13"/>
      <c r="P80" s="13"/>
      <c r="Q80" s="13"/>
      <c r="R80" s="13"/>
      <c r="S80" s="13"/>
      <c r="T80" s="13"/>
      <c r="U80" s="13"/>
    </row>
    <row r="81" spans="1:21" ht="15" x14ac:dyDescent="0.25">
      <c r="A81" s="13"/>
      <c r="G81" s="13"/>
      <c r="H81" s="13"/>
      <c r="I81" s="13"/>
      <c r="J81" s="13"/>
      <c r="K81" s="13"/>
      <c r="L81" s="13"/>
      <c r="M81" s="13"/>
      <c r="N81" s="13"/>
      <c r="O81" s="13"/>
      <c r="P81" s="13"/>
      <c r="Q81" s="13"/>
      <c r="R81" s="13"/>
      <c r="S81" s="13"/>
      <c r="T81" s="13"/>
      <c r="U81" s="13"/>
    </row>
    <row r="82" spans="1:21" ht="15" x14ac:dyDescent="0.25">
      <c r="A82" s="13"/>
      <c r="G82" s="13"/>
      <c r="H82" s="13"/>
      <c r="I82" s="13"/>
      <c r="J82" s="13"/>
      <c r="K82" s="13"/>
      <c r="L82" s="13"/>
      <c r="M82" s="13"/>
      <c r="N82" s="13"/>
      <c r="O82" s="13"/>
      <c r="P82" s="13"/>
      <c r="Q82" s="13"/>
      <c r="R82" s="13"/>
      <c r="S82" s="13"/>
      <c r="T82" s="13"/>
      <c r="U82" s="13"/>
    </row>
    <row r="83" spans="1:21" ht="15" x14ac:dyDescent="0.25">
      <c r="A83" s="13"/>
      <c r="G83" s="13"/>
      <c r="H83" s="13"/>
      <c r="I83" s="13"/>
      <c r="J83" s="13"/>
      <c r="K83" s="13"/>
      <c r="L83" s="13"/>
      <c r="M83" s="13"/>
      <c r="N83" s="13"/>
      <c r="O83" s="13"/>
      <c r="P83" s="13"/>
      <c r="Q83" s="13"/>
      <c r="R83" s="13"/>
      <c r="S83" s="13"/>
      <c r="T83" s="13"/>
      <c r="U83" s="13"/>
    </row>
    <row r="84" spans="1:21" ht="15" x14ac:dyDescent="0.25">
      <c r="A84" s="13"/>
      <c r="G84" s="13"/>
      <c r="H84" s="13"/>
      <c r="I84" s="13"/>
      <c r="J84" s="13"/>
      <c r="K84" s="13"/>
      <c r="L84" s="13"/>
      <c r="M84" s="13"/>
      <c r="N84" s="13"/>
      <c r="O84" s="13"/>
      <c r="P84" s="13"/>
      <c r="Q84" s="13"/>
      <c r="R84" s="13"/>
      <c r="S84" s="13"/>
      <c r="T84" s="13"/>
      <c r="U84" s="13"/>
    </row>
    <row r="85" spans="1:21" ht="15" x14ac:dyDescent="0.25">
      <c r="A85" s="13"/>
      <c r="G85" s="13"/>
      <c r="H85" s="13"/>
      <c r="I85" s="13"/>
      <c r="J85" s="13"/>
      <c r="K85" s="13"/>
      <c r="L85" s="13"/>
      <c r="M85" s="13"/>
      <c r="N85" s="13"/>
      <c r="O85" s="13"/>
      <c r="P85" s="13"/>
      <c r="Q85" s="13"/>
      <c r="R85" s="13"/>
      <c r="S85" s="13"/>
      <c r="T85" s="13"/>
      <c r="U85" s="13"/>
    </row>
    <row r="86" spans="1:21" ht="15" x14ac:dyDescent="0.25">
      <c r="A86" s="13"/>
      <c r="G86" s="13"/>
      <c r="H86" s="13"/>
      <c r="I86" s="13"/>
      <c r="J86" s="13"/>
      <c r="K86" s="13"/>
      <c r="L86" s="13"/>
      <c r="M86" s="13"/>
      <c r="N86" s="13"/>
      <c r="O86" s="13"/>
      <c r="P86" s="13"/>
      <c r="Q86" s="13"/>
      <c r="R86" s="13"/>
      <c r="S86" s="13"/>
      <c r="T86" s="13"/>
      <c r="U86" s="13"/>
    </row>
    <row r="87" spans="1:21" ht="15" x14ac:dyDescent="0.25">
      <c r="A87" s="13"/>
      <c r="G87" s="13"/>
      <c r="H87" s="13"/>
      <c r="I87" s="13"/>
      <c r="J87" s="13"/>
      <c r="K87" s="13"/>
      <c r="L87" s="13"/>
      <c r="M87" s="13"/>
      <c r="N87" s="13"/>
      <c r="O87" s="13"/>
      <c r="P87" s="13"/>
      <c r="Q87" s="13"/>
      <c r="R87" s="13"/>
      <c r="S87" s="13"/>
      <c r="T87" s="13"/>
      <c r="U87" s="13"/>
    </row>
    <row r="88" spans="1:21" ht="15" x14ac:dyDescent="0.25">
      <c r="A88" s="13"/>
      <c r="G88" s="13"/>
      <c r="H88" s="13"/>
      <c r="I88" s="13"/>
      <c r="J88" s="13"/>
      <c r="K88" s="13"/>
      <c r="L88" s="13"/>
      <c r="M88" s="13"/>
      <c r="N88" s="13"/>
      <c r="O88" s="13"/>
      <c r="P88" s="13"/>
      <c r="Q88" s="13"/>
      <c r="R88" s="13"/>
      <c r="S88" s="13"/>
      <c r="T88" s="13"/>
      <c r="U88" s="13"/>
    </row>
    <row r="89" spans="1:21" ht="15" x14ac:dyDescent="0.25">
      <c r="A89" s="13"/>
      <c r="G89" s="13"/>
      <c r="H89" s="13"/>
      <c r="I89" s="13"/>
      <c r="J89" s="13"/>
      <c r="K89" s="13"/>
      <c r="L89" s="13"/>
      <c r="M89" s="13"/>
      <c r="N89" s="13"/>
      <c r="O89" s="13"/>
      <c r="P89" s="13"/>
      <c r="Q89" s="13"/>
      <c r="R89" s="13"/>
      <c r="S89" s="13"/>
      <c r="T89" s="13"/>
      <c r="U89" s="13"/>
    </row>
    <row r="90" spans="1:21" ht="15" x14ac:dyDescent="0.25">
      <c r="A90" s="13"/>
      <c r="G90" s="13"/>
      <c r="H90" s="13"/>
      <c r="I90" s="13"/>
      <c r="J90" s="13"/>
      <c r="K90" s="13"/>
      <c r="L90" s="13"/>
      <c r="M90" s="13"/>
      <c r="N90" s="13"/>
      <c r="O90" s="13"/>
      <c r="P90" s="13"/>
      <c r="Q90" s="13"/>
      <c r="R90" s="13"/>
      <c r="S90" s="13"/>
      <c r="T90" s="13"/>
      <c r="U90" s="13"/>
    </row>
    <row r="91" spans="1:21" ht="15" x14ac:dyDescent="0.25">
      <c r="A91" s="13"/>
      <c r="G91" s="13"/>
      <c r="H91" s="13"/>
      <c r="I91" s="13"/>
      <c r="J91" s="13"/>
      <c r="K91" s="13"/>
      <c r="L91" s="13"/>
      <c r="M91" s="13"/>
      <c r="N91" s="13"/>
      <c r="O91" s="13"/>
      <c r="P91" s="13"/>
      <c r="Q91" s="13"/>
      <c r="R91" s="13"/>
      <c r="S91" s="13"/>
      <c r="T91" s="13"/>
      <c r="U91" s="13"/>
    </row>
    <row r="92" spans="1:21" ht="15" x14ac:dyDescent="0.25">
      <c r="A92" s="13"/>
      <c r="G92" s="13"/>
      <c r="H92" s="13"/>
      <c r="I92" s="13"/>
      <c r="J92" s="13"/>
      <c r="K92" s="13"/>
      <c r="L92" s="13"/>
      <c r="M92" s="13"/>
      <c r="N92" s="13"/>
      <c r="O92" s="13"/>
      <c r="P92" s="13"/>
      <c r="Q92" s="13"/>
      <c r="R92" s="13"/>
      <c r="S92" s="13"/>
      <c r="T92" s="13"/>
      <c r="U92" s="13"/>
    </row>
    <row r="93" spans="1:21" ht="15" x14ac:dyDescent="0.25">
      <c r="A93" s="13"/>
      <c r="G93" s="13"/>
      <c r="H93" s="13"/>
      <c r="I93" s="13"/>
      <c r="J93" s="13"/>
      <c r="K93" s="13"/>
      <c r="L93" s="13"/>
      <c r="M93" s="13"/>
      <c r="N93" s="13"/>
      <c r="O93" s="13"/>
      <c r="P93" s="13"/>
      <c r="Q93" s="13"/>
      <c r="R93" s="13"/>
      <c r="S93" s="13"/>
      <c r="T93" s="13"/>
      <c r="U93" s="13"/>
    </row>
    <row r="94" spans="1:21" ht="15" x14ac:dyDescent="0.25">
      <c r="A94" s="13"/>
      <c r="G94" s="13"/>
      <c r="H94" s="13"/>
      <c r="I94" s="13"/>
      <c r="J94" s="13"/>
      <c r="K94" s="13"/>
      <c r="L94" s="13"/>
      <c r="M94" s="13"/>
      <c r="N94" s="13"/>
      <c r="O94" s="13"/>
      <c r="P94" s="13"/>
      <c r="Q94" s="13"/>
      <c r="R94" s="13"/>
      <c r="S94" s="13"/>
      <c r="T94" s="13"/>
      <c r="U94" s="13"/>
    </row>
    <row r="95" spans="1:21" ht="15" x14ac:dyDescent="0.25">
      <c r="A95" s="13"/>
      <c r="G95" s="13"/>
      <c r="H95" s="13"/>
      <c r="I95" s="13"/>
      <c r="J95" s="13"/>
      <c r="K95" s="13"/>
      <c r="L95" s="13"/>
      <c r="M95" s="13"/>
      <c r="N95" s="13"/>
      <c r="O95" s="13"/>
      <c r="P95" s="13"/>
      <c r="Q95" s="13"/>
      <c r="R95" s="13"/>
      <c r="S95" s="13"/>
      <c r="T95" s="13"/>
      <c r="U95" s="13"/>
    </row>
    <row r="96" spans="1:21" ht="15" x14ac:dyDescent="0.25">
      <c r="A96" s="13"/>
      <c r="G96" s="13"/>
      <c r="H96" s="13"/>
      <c r="I96" s="13"/>
      <c r="J96" s="13"/>
      <c r="K96" s="13"/>
      <c r="L96" s="13"/>
      <c r="M96" s="13"/>
      <c r="N96" s="13"/>
      <c r="O96" s="13"/>
      <c r="P96" s="13"/>
      <c r="Q96" s="13"/>
      <c r="R96" s="13"/>
      <c r="S96" s="13"/>
      <c r="T96" s="13"/>
      <c r="U96" s="13"/>
    </row>
    <row r="97" spans="1:21" ht="15" x14ac:dyDescent="0.25">
      <c r="A97" s="13"/>
      <c r="G97" s="13"/>
      <c r="H97" s="13"/>
      <c r="I97" s="13"/>
      <c r="J97" s="13"/>
      <c r="K97" s="13"/>
      <c r="L97" s="13"/>
      <c r="M97" s="13"/>
      <c r="N97" s="13"/>
      <c r="O97" s="13"/>
      <c r="P97" s="13"/>
      <c r="Q97" s="13"/>
      <c r="R97" s="13"/>
      <c r="S97" s="13"/>
      <c r="T97" s="13"/>
      <c r="U97" s="13"/>
    </row>
    <row r="98" spans="1:21" ht="15" x14ac:dyDescent="0.25">
      <c r="A98" s="13"/>
      <c r="G98" s="13"/>
      <c r="H98" s="13"/>
      <c r="I98" s="13"/>
      <c r="J98" s="13"/>
      <c r="K98" s="13"/>
      <c r="L98" s="13"/>
      <c r="M98" s="13"/>
      <c r="N98" s="13"/>
      <c r="O98" s="13"/>
      <c r="P98" s="13"/>
      <c r="Q98" s="13"/>
      <c r="R98" s="13"/>
      <c r="S98" s="13"/>
      <c r="T98" s="13"/>
      <c r="U98" s="13"/>
    </row>
    <row r="99" spans="1:21" ht="15" x14ac:dyDescent="0.25">
      <c r="A99" s="13"/>
      <c r="G99" s="13"/>
      <c r="H99" s="13"/>
      <c r="I99" s="13"/>
      <c r="J99" s="13"/>
      <c r="K99" s="13"/>
      <c r="L99" s="13"/>
      <c r="M99" s="13"/>
      <c r="N99" s="13"/>
      <c r="O99" s="13"/>
      <c r="P99" s="13"/>
      <c r="Q99" s="13"/>
      <c r="R99" s="13"/>
      <c r="S99" s="13"/>
      <c r="T99" s="13"/>
      <c r="U99" s="13"/>
    </row>
    <row r="100" spans="1:21" ht="15" x14ac:dyDescent="0.25">
      <c r="A100" s="13"/>
      <c r="G100" s="13"/>
      <c r="H100" s="13"/>
      <c r="I100" s="13"/>
      <c r="J100" s="13"/>
      <c r="K100" s="13"/>
      <c r="L100" s="13"/>
      <c r="M100" s="13"/>
      <c r="N100" s="13"/>
      <c r="O100" s="13"/>
      <c r="P100" s="13"/>
      <c r="Q100" s="13"/>
      <c r="R100" s="13"/>
      <c r="S100" s="13"/>
      <c r="T100" s="13"/>
      <c r="U100" s="13"/>
    </row>
    <row r="101" spans="1:21" ht="15" x14ac:dyDescent="0.25">
      <c r="A101" s="13"/>
      <c r="G101" s="13"/>
      <c r="H101" s="13"/>
      <c r="I101" s="13"/>
      <c r="J101" s="13"/>
      <c r="K101" s="13"/>
      <c r="L101" s="13"/>
      <c r="M101" s="13"/>
      <c r="N101" s="13"/>
      <c r="O101" s="13"/>
      <c r="P101" s="13"/>
      <c r="Q101" s="13"/>
      <c r="R101" s="13"/>
      <c r="S101" s="13"/>
      <c r="T101" s="13"/>
      <c r="U101" s="13"/>
    </row>
    <row r="102" spans="1:21" ht="15" x14ac:dyDescent="0.25">
      <c r="A102" s="13"/>
      <c r="G102" s="13"/>
      <c r="H102" s="13"/>
      <c r="I102" s="13"/>
      <c r="J102" s="13"/>
      <c r="K102" s="13"/>
      <c r="L102" s="13"/>
      <c r="M102" s="13"/>
      <c r="N102" s="13"/>
      <c r="O102" s="13"/>
      <c r="P102" s="13"/>
      <c r="Q102" s="13"/>
      <c r="R102" s="13"/>
      <c r="S102" s="13"/>
      <c r="T102" s="13"/>
      <c r="U102" s="13"/>
    </row>
    <row r="103" spans="1:21" ht="15" x14ac:dyDescent="0.25">
      <c r="A103" s="13"/>
      <c r="G103" s="13"/>
      <c r="H103" s="13"/>
      <c r="I103" s="13"/>
      <c r="J103" s="13"/>
      <c r="K103" s="13"/>
      <c r="L103" s="13"/>
      <c r="M103" s="13"/>
      <c r="N103" s="13"/>
      <c r="O103" s="13"/>
      <c r="P103" s="13"/>
      <c r="Q103" s="13"/>
      <c r="R103" s="13"/>
      <c r="S103" s="13"/>
      <c r="T103" s="13"/>
      <c r="U103" s="13"/>
    </row>
    <row r="104" spans="1:21" ht="15" x14ac:dyDescent="0.25">
      <c r="A104" s="13"/>
      <c r="G104" s="13"/>
      <c r="H104" s="13"/>
      <c r="I104" s="13"/>
      <c r="J104" s="13"/>
      <c r="K104" s="13"/>
      <c r="L104" s="13"/>
      <c r="M104" s="13"/>
      <c r="N104" s="13"/>
      <c r="O104" s="13"/>
      <c r="P104" s="13"/>
      <c r="Q104" s="13"/>
      <c r="R104" s="13"/>
      <c r="S104" s="13"/>
      <c r="T104" s="13"/>
      <c r="U104" s="13"/>
    </row>
    <row r="105" spans="1:21" ht="15" x14ac:dyDescent="0.25">
      <c r="A105" s="13"/>
      <c r="G105" s="13"/>
      <c r="H105" s="13"/>
      <c r="I105" s="13"/>
      <c r="J105" s="13"/>
      <c r="K105" s="13"/>
      <c r="L105" s="13"/>
      <c r="M105" s="13"/>
      <c r="N105" s="13"/>
      <c r="O105" s="13"/>
      <c r="P105" s="13"/>
      <c r="Q105" s="13"/>
      <c r="R105" s="13"/>
      <c r="S105" s="13"/>
      <c r="T105" s="13"/>
      <c r="U105" s="13"/>
    </row>
    <row r="106" spans="1:21" ht="15" x14ac:dyDescent="0.25">
      <c r="A106" s="13"/>
      <c r="G106" s="13"/>
      <c r="H106" s="13"/>
      <c r="I106" s="13"/>
      <c r="J106" s="13"/>
      <c r="K106" s="13"/>
      <c r="L106" s="13"/>
      <c r="M106" s="13"/>
      <c r="N106" s="13"/>
      <c r="O106" s="13"/>
      <c r="P106" s="13"/>
      <c r="Q106" s="13"/>
      <c r="R106" s="13"/>
      <c r="S106" s="13"/>
      <c r="T106" s="13"/>
      <c r="U106" s="13"/>
    </row>
    <row r="107" spans="1:21" ht="15" x14ac:dyDescent="0.25">
      <c r="A107" s="13"/>
      <c r="G107" s="13"/>
      <c r="H107" s="13"/>
      <c r="I107" s="13"/>
      <c r="J107" s="13"/>
      <c r="K107" s="13"/>
      <c r="L107" s="13"/>
      <c r="M107" s="13"/>
      <c r="N107" s="13"/>
      <c r="O107" s="13"/>
      <c r="P107" s="13"/>
      <c r="Q107" s="13"/>
      <c r="R107" s="13"/>
      <c r="S107" s="13"/>
      <c r="T107" s="13"/>
      <c r="U107" s="13"/>
    </row>
    <row r="108" spans="1:21" ht="15" x14ac:dyDescent="0.25">
      <c r="A108" s="13"/>
      <c r="G108" s="13"/>
      <c r="H108" s="13"/>
      <c r="I108" s="13"/>
      <c r="J108" s="13"/>
      <c r="K108" s="13"/>
      <c r="L108" s="13"/>
      <c r="M108" s="13"/>
      <c r="N108" s="13"/>
      <c r="O108" s="13"/>
      <c r="P108" s="13"/>
      <c r="Q108" s="13"/>
      <c r="R108" s="13"/>
      <c r="S108" s="13"/>
      <c r="T108" s="13"/>
      <c r="U108" s="13"/>
    </row>
    <row r="109" spans="1:21" ht="15" x14ac:dyDescent="0.25">
      <c r="A109" s="13"/>
      <c r="G109" s="13"/>
      <c r="H109" s="13"/>
      <c r="I109" s="13"/>
      <c r="J109" s="13"/>
      <c r="K109" s="13"/>
      <c r="L109" s="13"/>
      <c r="M109" s="13"/>
      <c r="N109" s="13"/>
      <c r="O109" s="13"/>
      <c r="P109" s="13"/>
      <c r="Q109" s="13"/>
      <c r="R109" s="13"/>
      <c r="S109" s="13"/>
      <c r="T109" s="13"/>
      <c r="U109" s="13"/>
    </row>
    <row r="110" spans="1:21" ht="15" x14ac:dyDescent="0.25">
      <c r="A110" s="13"/>
      <c r="G110" s="13"/>
      <c r="H110" s="13"/>
      <c r="I110" s="13"/>
      <c r="J110" s="13"/>
      <c r="K110" s="13"/>
      <c r="L110" s="13"/>
      <c r="M110" s="13"/>
      <c r="N110" s="13"/>
      <c r="O110" s="13"/>
      <c r="P110" s="13"/>
      <c r="Q110" s="13"/>
      <c r="R110" s="13"/>
      <c r="S110" s="13"/>
      <c r="T110" s="13"/>
      <c r="U110" s="13"/>
    </row>
    <row r="111" spans="1:21" ht="15" x14ac:dyDescent="0.25">
      <c r="A111" s="13"/>
      <c r="G111" s="13"/>
      <c r="H111" s="13"/>
      <c r="I111" s="13"/>
      <c r="J111" s="13"/>
      <c r="K111" s="13"/>
      <c r="L111" s="13"/>
      <c r="M111" s="13"/>
      <c r="N111" s="13"/>
      <c r="O111" s="13"/>
      <c r="P111" s="13"/>
      <c r="Q111" s="13"/>
      <c r="R111" s="13"/>
      <c r="S111" s="13"/>
      <c r="T111" s="13"/>
      <c r="U111" s="13"/>
    </row>
    <row r="112" spans="1:21" ht="15" x14ac:dyDescent="0.25">
      <c r="A112" s="13"/>
      <c r="G112" s="13"/>
      <c r="H112" s="13"/>
      <c r="I112" s="13"/>
      <c r="J112" s="13"/>
      <c r="K112" s="13"/>
      <c r="L112" s="13"/>
      <c r="M112" s="13"/>
      <c r="N112" s="13"/>
      <c r="O112" s="13"/>
      <c r="P112" s="13"/>
      <c r="Q112" s="13"/>
      <c r="R112" s="13"/>
      <c r="S112" s="13"/>
      <c r="T112" s="13"/>
      <c r="U112" s="13"/>
    </row>
    <row r="113" spans="1:21" ht="15" x14ac:dyDescent="0.25">
      <c r="A113" s="13"/>
      <c r="G113" s="13"/>
      <c r="H113" s="13"/>
      <c r="I113" s="13"/>
      <c r="J113" s="13"/>
      <c r="K113" s="13"/>
      <c r="L113" s="13"/>
      <c r="M113" s="13"/>
      <c r="N113" s="13"/>
      <c r="O113" s="13"/>
      <c r="P113" s="13"/>
      <c r="Q113" s="13"/>
      <c r="R113" s="13"/>
      <c r="S113" s="13"/>
      <c r="T113" s="13"/>
      <c r="U113" s="13"/>
    </row>
    <row r="114" spans="1:21" ht="15" x14ac:dyDescent="0.25">
      <c r="A114" s="13"/>
      <c r="G114" s="13"/>
      <c r="H114" s="13"/>
      <c r="I114" s="13"/>
      <c r="J114" s="13"/>
      <c r="K114" s="13"/>
      <c r="L114" s="13"/>
      <c r="M114" s="13"/>
      <c r="N114" s="13"/>
      <c r="O114" s="13"/>
      <c r="P114" s="13"/>
      <c r="Q114" s="13"/>
      <c r="R114" s="13"/>
      <c r="S114" s="13"/>
      <c r="T114" s="13"/>
      <c r="U114" s="13"/>
    </row>
    <row r="115" spans="1:21" ht="15" x14ac:dyDescent="0.25">
      <c r="A115" s="13"/>
      <c r="G115" s="13"/>
      <c r="H115" s="13"/>
      <c r="I115" s="13"/>
      <c r="J115" s="13"/>
      <c r="K115" s="13"/>
      <c r="L115" s="13"/>
      <c r="M115" s="13"/>
      <c r="N115" s="13"/>
      <c r="O115" s="13"/>
      <c r="P115" s="13"/>
      <c r="Q115" s="13"/>
      <c r="R115" s="13"/>
      <c r="S115" s="13"/>
      <c r="T115" s="13"/>
      <c r="U115" s="13"/>
    </row>
    <row r="116" spans="1:21" ht="15" x14ac:dyDescent="0.25">
      <c r="A116" s="13"/>
      <c r="G116" s="13"/>
      <c r="H116" s="13"/>
      <c r="I116" s="13"/>
      <c r="J116" s="13"/>
      <c r="K116" s="13"/>
      <c r="L116" s="13"/>
      <c r="M116" s="13"/>
      <c r="N116" s="13"/>
      <c r="O116" s="13"/>
      <c r="P116" s="13"/>
      <c r="Q116" s="13"/>
      <c r="R116" s="13"/>
      <c r="S116" s="13"/>
      <c r="T116" s="13"/>
      <c r="U116" s="13"/>
    </row>
    <row r="117" spans="1:21" ht="15" x14ac:dyDescent="0.25">
      <c r="A117" s="13"/>
      <c r="G117" s="13"/>
      <c r="H117" s="13"/>
      <c r="I117" s="13"/>
      <c r="J117" s="13"/>
      <c r="K117" s="13"/>
      <c r="L117" s="13"/>
      <c r="M117" s="13"/>
      <c r="N117" s="13"/>
      <c r="O117" s="13"/>
      <c r="P117" s="13"/>
      <c r="Q117" s="13"/>
      <c r="R117" s="13"/>
      <c r="S117" s="13"/>
      <c r="T117" s="13"/>
      <c r="U117" s="13"/>
    </row>
    <row r="118" spans="1:21" ht="15" x14ac:dyDescent="0.25">
      <c r="A118" s="13"/>
      <c r="G118" s="13"/>
      <c r="H118" s="13"/>
      <c r="I118" s="13"/>
      <c r="J118" s="13"/>
      <c r="K118" s="13"/>
      <c r="L118" s="13"/>
      <c r="M118" s="13"/>
      <c r="N118" s="13"/>
      <c r="O118" s="13"/>
      <c r="P118" s="13"/>
      <c r="Q118" s="13"/>
      <c r="R118" s="13"/>
      <c r="S118" s="13"/>
      <c r="T118" s="13"/>
      <c r="U118" s="13"/>
    </row>
    <row r="119" spans="1:21" ht="15" x14ac:dyDescent="0.25">
      <c r="A119" s="13"/>
      <c r="G119" s="13"/>
      <c r="H119" s="13"/>
      <c r="I119" s="13"/>
      <c r="J119" s="13"/>
      <c r="K119" s="13"/>
      <c r="L119" s="13"/>
      <c r="M119" s="13"/>
      <c r="N119" s="13"/>
      <c r="O119" s="13"/>
      <c r="P119" s="13"/>
      <c r="Q119" s="13"/>
      <c r="R119" s="13"/>
      <c r="S119" s="13"/>
      <c r="T119" s="13"/>
      <c r="U119" s="13"/>
    </row>
    <row r="120" spans="1:21" ht="15" x14ac:dyDescent="0.25">
      <c r="A120" s="13"/>
      <c r="G120" s="13"/>
      <c r="H120" s="13"/>
      <c r="I120" s="13"/>
      <c r="J120" s="13"/>
      <c r="K120" s="13"/>
      <c r="L120" s="13"/>
      <c r="M120" s="13"/>
      <c r="N120" s="13"/>
      <c r="O120" s="13"/>
      <c r="P120" s="13"/>
      <c r="Q120" s="13"/>
      <c r="R120" s="13"/>
      <c r="S120" s="13"/>
      <c r="T120" s="13"/>
      <c r="U120" s="13"/>
    </row>
    <row r="121" spans="1:21" ht="15" x14ac:dyDescent="0.25">
      <c r="A121" s="13"/>
      <c r="G121" s="13"/>
      <c r="H121" s="13"/>
      <c r="I121" s="13"/>
      <c r="J121" s="13"/>
      <c r="K121" s="13"/>
      <c r="L121" s="13"/>
      <c r="M121" s="13"/>
      <c r="N121" s="13"/>
      <c r="O121" s="13"/>
      <c r="P121" s="13"/>
      <c r="Q121" s="13"/>
      <c r="R121" s="13"/>
      <c r="S121" s="13"/>
      <c r="T121" s="13"/>
      <c r="U121" s="13"/>
    </row>
    <row r="122" spans="1:21" ht="15" x14ac:dyDescent="0.25">
      <c r="A122" s="13"/>
      <c r="G122" s="13"/>
      <c r="H122" s="13"/>
      <c r="I122" s="13"/>
      <c r="J122" s="13"/>
      <c r="K122" s="13"/>
      <c r="L122" s="13"/>
      <c r="M122" s="13"/>
      <c r="N122" s="13"/>
      <c r="O122" s="13"/>
      <c r="P122" s="13"/>
      <c r="Q122" s="13"/>
      <c r="R122" s="13"/>
      <c r="S122" s="13"/>
      <c r="T122" s="13"/>
      <c r="U122" s="13"/>
    </row>
    <row r="123" spans="1:21" ht="15" x14ac:dyDescent="0.25">
      <c r="A123" s="13"/>
      <c r="G123" s="13"/>
      <c r="H123" s="13"/>
      <c r="I123" s="13"/>
      <c r="J123" s="13"/>
      <c r="K123" s="13"/>
      <c r="L123" s="13"/>
      <c r="M123" s="13"/>
      <c r="N123" s="13"/>
      <c r="O123" s="13"/>
      <c r="P123" s="13"/>
      <c r="Q123" s="13"/>
      <c r="R123" s="13"/>
      <c r="S123" s="13"/>
      <c r="T123" s="13"/>
      <c r="U123" s="13"/>
    </row>
    <row r="124" spans="1:21" ht="15" x14ac:dyDescent="0.25">
      <c r="A124" s="13"/>
      <c r="G124" s="13"/>
      <c r="H124" s="13"/>
      <c r="I124" s="13"/>
      <c r="J124" s="13"/>
      <c r="K124" s="13"/>
      <c r="L124" s="13"/>
      <c r="M124" s="13"/>
      <c r="N124" s="13"/>
      <c r="O124" s="13"/>
      <c r="P124" s="13"/>
      <c r="Q124" s="13"/>
      <c r="R124" s="13"/>
      <c r="S124" s="13"/>
      <c r="T124" s="13"/>
      <c r="U124" s="13"/>
    </row>
    <row r="125" spans="1:21" ht="15" x14ac:dyDescent="0.25">
      <c r="A125" s="13"/>
      <c r="G125" s="13"/>
      <c r="H125" s="13"/>
      <c r="I125" s="13"/>
      <c r="J125" s="13"/>
      <c r="K125" s="13"/>
      <c r="L125" s="13"/>
      <c r="M125" s="13"/>
      <c r="N125" s="13"/>
      <c r="O125" s="13"/>
      <c r="P125" s="13"/>
      <c r="Q125" s="13"/>
      <c r="R125" s="13"/>
      <c r="S125" s="13"/>
      <c r="T125" s="13"/>
      <c r="U125" s="13"/>
    </row>
    <row r="126" spans="1:21" ht="15" x14ac:dyDescent="0.25">
      <c r="A126" s="13"/>
      <c r="G126" s="13"/>
      <c r="H126" s="13"/>
      <c r="I126" s="13"/>
      <c r="J126" s="13"/>
      <c r="K126" s="13"/>
      <c r="L126" s="13"/>
      <c r="M126" s="13"/>
      <c r="N126" s="13"/>
      <c r="O126" s="13"/>
      <c r="P126" s="13"/>
      <c r="Q126" s="13"/>
      <c r="R126" s="13"/>
      <c r="S126" s="13"/>
      <c r="T126" s="13"/>
      <c r="U126" s="13"/>
    </row>
    <row r="127" spans="1:21" ht="15" x14ac:dyDescent="0.25">
      <c r="A127" s="13"/>
      <c r="G127" s="13"/>
      <c r="H127" s="13"/>
      <c r="I127" s="13"/>
      <c r="J127" s="13"/>
      <c r="K127" s="13"/>
      <c r="L127" s="13"/>
      <c r="M127" s="13"/>
      <c r="N127" s="13"/>
      <c r="O127" s="13"/>
      <c r="P127" s="13"/>
      <c r="Q127" s="13"/>
      <c r="R127" s="13"/>
      <c r="S127" s="13"/>
      <c r="T127" s="13"/>
      <c r="U127" s="13"/>
    </row>
    <row r="128" spans="1:21" ht="15" x14ac:dyDescent="0.25">
      <c r="A128" s="13"/>
      <c r="G128" s="13"/>
      <c r="H128" s="13"/>
      <c r="I128" s="13"/>
      <c r="J128" s="13"/>
      <c r="K128" s="13"/>
      <c r="L128" s="13"/>
      <c r="M128" s="13"/>
      <c r="N128" s="13"/>
      <c r="O128" s="13"/>
      <c r="P128" s="13"/>
      <c r="Q128" s="13"/>
      <c r="R128" s="13"/>
      <c r="S128" s="13"/>
      <c r="T128" s="13"/>
      <c r="U128" s="13"/>
    </row>
    <row r="129" spans="1:21" ht="15" x14ac:dyDescent="0.25">
      <c r="A129" s="13"/>
      <c r="G129" s="13"/>
      <c r="H129" s="13"/>
      <c r="I129" s="13"/>
      <c r="J129" s="13"/>
      <c r="K129" s="13"/>
      <c r="L129" s="13"/>
      <c r="M129" s="13"/>
      <c r="N129" s="13"/>
      <c r="O129" s="13"/>
      <c r="P129" s="13"/>
      <c r="Q129" s="13"/>
      <c r="R129" s="13"/>
      <c r="S129" s="13"/>
      <c r="T129" s="13"/>
      <c r="U129" s="13"/>
    </row>
    <row r="130" spans="1:21" ht="15" x14ac:dyDescent="0.25">
      <c r="A130" s="13"/>
      <c r="G130" s="13"/>
      <c r="H130" s="13"/>
      <c r="I130" s="13"/>
      <c r="J130" s="13"/>
      <c r="K130" s="13"/>
      <c r="L130" s="13"/>
      <c r="M130" s="13"/>
      <c r="N130" s="13"/>
      <c r="O130" s="13"/>
      <c r="P130" s="13"/>
      <c r="Q130" s="13"/>
      <c r="R130" s="13"/>
      <c r="S130" s="13"/>
      <c r="T130" s="13"/>
      <c r="U130" s="13"/>
    </row>
    <row r="131" spans="1:21" ht="15" x14ac:dyDescent="0.25">
      <c r="A131" s="13"/>
      <c r="G131" s="13"/>
      <c r="H131" s="13"/>
      <c r="I131" s="13"/>
      <c r="J131" s="13"/>
      <c r="K131" s="13"/>
      <c r="L131" s="13"/>
      <c r="M131" s="13"/>
      <c r="N131" s="13"/>
      <c r="O131" s="13"/>
      <c r="P131" s="13"/>
      <c r="Q131" s="13"/>
      <c r="R131" s="13"/>
      <c r="S131" s="13"/>
      <c r="T131" s="13"/>
      <c r="U131" s="13"/>
    </row>
    <row r="132" spans="1:21" ht="15" x14ac:dyDescent="0.25">
      <c r="A132" s="13"/>
      <c r="G132" s="13"/>
      <c r="H132" s="13"/>
      <c r="I132" s="13"/>
      <c r="J132" s="13"/>
      <c r="K132" s="13"/>
      <c r="L132" s="13"/>
      <c r="M132" s="13"/>
      <c r="N132" s="13"/>
      <c r="O132" s="13"/>
      <c r="P132" s="13"/>
      <c r="Q132" s="13"/>
      <c r="R132" s="13"/>
      <c r="S132" s="13"/>
      <c r="T132" s="13"/>
      <c r="U132" s="13"/>
    </row>
    <row r="133" spans="1:21" ht="15" x14ac:dyDescent="0.25">
      <c r="A133" s="13"/>
      <c r="G133" s="13"/>
      <c r="H133" s="13"/>
      <c r="I133" s="13"/>
      <c r="J133" s="13"/>
      <c r="K133" s="13"/>
      <c r="L133" s="13"/>
      <c r="M133" s="13"/>
      <c r="N133" s="13"/>
      <c r="O133" s="13"/>
      <c r="P133" s="13"/>
      <c r="Q133" s="13"/>
      <c r="R133" s="13"/>
      <c r="S133" s="13"/>
      <c r="T133" s="13"/>
      <c r="U133" s="13"/>
    </row>
    <row r="134" spans="1:21" ht="15" x14ac:dyDescent="0.25">
      <c r="A134" s="13"/>
      <c r="G134" s="13"/>
      <c r="H134" s="13"/>
      <c r="I134" s="13"/>
      <c r="J134" s="13"/>
      <c r="K134" s="13"/>
      <c r="L134" s="13"/>
      <c r="M134" s="13"/>
      <c r="N134" s="13"/>
      <c r="O134" s="13"/>
      <c r="P134" s="13"/>
      <c r="Q134" s="13"/>
      <c r="R134" s="13"/>
      <c r="S134" s="13"/>
      <c r="T134" s="13"/>
      <c r="U134" s="13"/>
    </row>
    <row r="135" spans="1:21" ht="15" x14ac:dyDescent="0.25">
      <c r="A135" s="13"/>
      <c r="G135" s="13"/>
      <c r="H135" s="13"/>
      <c r="I135" s="13"/>
      <c r="J135" s="13"/>
      <c r="K135" s="13"/>
      <c r="L135" s="13"/>
      <c r="M135" s="13"/>
      <c r="N135" s="13"/>
      <c r="O135" s="13"/>
      <c r="P135" s="13"/>
      <c r="Q135" s="13"/>
      <c r="R135" s="13"/>
      <c r="S135" s="13"/>
      <c r="T135" s="13"/>
      <c r="U135" s="13"/>
    </row>
    <row r="136" spans="1:21" ht="15" x14ac:dyDescent="0.25">
      <c r="A136" s="13"/>
      <c r="G136" s="13"/>
      <c r="H136" s="13"/>
      <c r="I136" s="13"/>
      <c r="J136" s="13"/>
      <c r="K136" s="13"/>
      <c r="L136" s="13"/>
      <c r="M136" s="13"/>
      <c r="N136" s="13"/>
      <c r="O136" s="13"/>
      <c r="P136" s="13"/>
      <c r="Q136" s="13"/>
      <c r="R136" s="13"/>
      <c r="S136" s="13"/>
      <c r="T136" s="13"/>
      <c r="U136" s="13"/>
    </row>
    <row r="137" spans="1:21" ht="15" x14ac:dyDescent="0.25">
      <c r="A137" s="13"/>
      <c r="G137" s="13"/>
      <c r="H137" s="13"/>
      <c r="I137" s="13"/>
      <c r="J137" s="13"/>
      <c r="K137" s="13"/>
      <c r="L137" s="13"/>
      <c r="M137" s="13"/>
      <c r="N137" s="13"/>
      <c r="O137" s="13"/>
      <c r="P137" s="13"/>
      <c r="Q137" s="13"/>
      <c r="R137" s="13"/>
      <c r="S137" s="13"/>
      <c r="T137" s="13"/>
      <c r="U137" s="13"/>
    </row>
    <row r="138" spans="1:21" ht="15" x14ac:dyDescent="0.25">
      <c r="A138" s="13"/>
      <c r="G138" s="13"/>
      <c r="H138" s="13"/>
      <c r="I138" s="13"/>
      <c r="J138" s="13"/>
      <c r="K138" s="13"/>
      <c r="L138" s="13"/>
      <c r="M138" s="13"/>
      <c r="N138" s="13"/>
      <c r="O138" s="13"/>
      <c r="P138" s="13"/>
      <c r="Q138" s="13"/>
      <c r="R138" s="13"/>
      <c r="S138" s="13"/>
      <c r="T138" s="13"/>
      <c r="U138" s="13"/>
    </row>
    <row r="139" spans="1:21" ht="15" x14ac:dyDescent="0.25">
      <c r="A139" s="13"/>
      <c r="G139" s="13"/>
      <c r="H139" s="13"/>
      <c r="I139" s="13"/>
      <c r="J139" s="13"/>
      <c r="K139" s="13"/>
      <c r="L139" s="13"/>
      <c r="M139" s="13"/>
      <c r="N139" s="13"/>
      <c r="O139" s="13"/>
      <c r="P139" s="13"/>
      <c r="Q139" s="13"/>
      <c r="R139" s="13"/>
      <c r="S139" s="13"/>
      <c r="T139" s="13"/>
      <c r="U139" s="13"/>
    </row>
    <row r="140" spans="1:21" ht="15" x14ac:dyDescent="0.25">
      <c r="A140" s="13"/>
      <c r="G140" s="13"/>
      <c r="H140" s="13"/>
      <c r="I140" s="13"/>
      <c r="J140" s="13"/>
      <c r="K140" s="13"/>
      <c r="L140" s="13"/>
      <c r="M140" s="13"/>
      <c r="N140" s="13"/>
      <c r="O140" s="13"/>
      <c r="P140" s="13"/>
      <c r="Q140" s="13"/>
      <c r="R140" s="13"/>
      <c r="S140" s="13"/>
      <c r="T140" s="13"/>
      <c r="U140" s="13"/>
    </row>
    <row r="141" spans="1:21" ht="15" x14ac:dyDescent="0.25">
      <c r="A141" s="13"/>
      <c r="G141" s="13"/>
      <c r="H141" s="13"/>
      <c r="I141" s="13"/>
      <c r="J141" s="13"/>
      <c r="K141" s="13"/>
      <c r="L141" s="13"/>
      <c r="M141" s="13"/>
      <c r="N141" s="13"/>
      <c r="O141" s="13"/>
      <c r="P141" s="13"/>
      <c r="Q141" s="13"/>
      <c r="R141" s="13"/>
      <c r="S141" s="13"/>
      <c r="T141" s="13"/>
      <c r="U141" s="13"/>
    </row>
    <row r="142" spans="1:21" ht="15" x14ac:dyDescent="0.25">
      <c r="A142" s="13"/>
      <c r="G142" s="13"/>
      <c r="H142" s="13"/>
      <c r="I142" s="13"/>
      <c r="J142" s="13"/>
      <c r="K142" s="13"/>
      <c r="L142" s="13"/>
      <c r="M142" s="13"/>
      <c r="N142" s="13"/>
      <c r="O142" s="13"/>
      <c r="P142" s="13"/>
      <c r="Q142" s="13"/>
      <c r="R142" s="13"/>
      <c r="S142" s="13"/>
      <c r="T142" s="13"/>
      <c r="U142" s="13"/>
    </row>
    <row r="143" spans="1:21" ht="15" x14ac:dyDescent="0.25">
      <c r="G143" s="13"/>
      <c r="H143" s="13"/>
      <c r="I143" s="13"/>
      <c r="J143" s="13"/>
      <c r="K143" s="13"/>
      <c r="L143" s="13"/>
      <c r="M143" s="13"/>
      <c r="N143" s="13"/>
      <c r="O143" s="13"/>
      <c r="P143" s="13"/>
      <c r="Q143" s="13"/>
      <c r="R143" s="13"/>
      <c r="S143" s="13"/>
      <c r="T143" s="13"/>
      <c r="U143" s="13"/>
    </row>
    <row r="144" spans="1:21" ht="15" x14ac:dyDescent="0.25">
      <c r="G144" s="13"/>
      <c r="H144" s="13"/>
      <c r="I144" s="13"/>
      <c r="J144" s="13"/>
      <c r="K144" s="13"/>
      <c r="L144" s="13"/>
      <c r="M144" s="13"/>
      <c r="N144" s="13"/>
      <c r="O144" s="13"/>
      <c r="P144" s="13"/>
      <c r="Q144" s="13"/>
      <c r="R144" s="13"/>
      <c r="S144" s="13"/>
      <c r="T144" s="13"/>
      <c r="U144" s="13"/>
    </row>
    <row r="145" spans="7:21" ht="15" x14ac:dyDescent="0.25">
      <c r="G145" s="13"/>
      <c r="H145" s="13"/>
      <c r="I145" s="13"/>
      <c r="J145" s="13"/>
      <c r="K145" s="13"/>
      <c r="L145" s="13"/>
      <c r="M145" s="13"/>
      <c r="N145" s="13"/>
      <c r="O145" s="13"/>
      <c r="P145" s="13"/>
      <c r="Q145" s="13"/>
      <c r="R145" s="13"/>
      <c r="S145" s="13"/>
      <c r="T145" s="13"/>
      <c r="U145" s="13"/>
    </row>
    <row r="146" spans="7:21" ht="15" x14ac:dyDescent="0.25">
      <c r="G146" s="13"/>
      <c r="H146" s="13"/>
      <c r="I146" s="13"/>
      <c r="J146" s="13"/>
      <c r="K146" s="13"/>
      <c r="L146" s="13"/>
      <c r="M146" s="13"/>
      <c r="N146" s="13"/>
      <c r="O146" s="13"/>
      <c r="P146" s="13"/>
      <c r="Q146" s="13"/>
      <c r="R146" s="13"/>
      <c r="S146" s="13"/>
      <c r="T146" s="13"/>
      <c r="U146" s="13"/>
    </row>
    <row r="147" spans="7:21" ht="15" x14ac:dyDescent="0.25">
      <c r="G147" s="13"/>
      <c r="H147" s="13"/>
      <c r="I147" s="13"/>
      <c r="J147" s="13"/>
      <c r="K147" s="13"/>
      <c r="L147" s="13"/>
      <c r="M147" s="13"/>
      <c r="N147" s="13"/>
      <c r="O147" s="13"/>
      <c r="P147" s="13"/>
      <c r="Q147" s="13"/>
      <c r="R147" s="13"/>
      <c r="S147" s="13"/>
      <c r="T147" s="13"/>
      <c r="U147" s="13"/>
    </row>
    <row r="148" spans="7:21" ht="15" x14ac:dyDescent="0.25">
      <c r="G148" s="13"/>
      <c r="H148" s="13"/>
      <c r="I148" s="13"/>
      <c r="J148" s="13"/>
      <c r="K148" s="13"/>
      <c r="L148" s="13"/>
      <c r="M148" s="13"/>
      <c r="N148" s="13"/>
      <c r="O148" s="13"/>
      <c r="P148" s="13"/>
      <c r="Q148" s="13"/>
      <c r="R148" s="13"/>
      <c r="S148" s="13"/>
      <c r="T148" s="13"/>
      <c r="U148" s="13"/>
    </row>
    <row r="149" spans="7:21" ht="15" x14ac:dyDescent="0.25">
      <c r="G149" s="13"/>
      <c r="H149" s="13"/>
      <c r="I149" s="13"/>
      <c r="J149" s="13"/>
      <c r="K149" s="13"/>
      <c r="L149" s="13"/>
      <c r="M149" s="13"/>
      <c r="N149" s="13"/>
      <c r="O149" s="13"/>
      <c r="P149" s="13"/>
      <c r="Q149" s="13"/>
      <c r="R149" s="13"/>
      <c r="S149" s="13"/>
      <c r="T149" s="13"/>
      <c r="U149" s="13"/>
    </row>
    <row r="150" spans="7:21" ht="15" x14ac:dyDescent="0.25">
      <c r="G150" s="13"/>
      <c r="H150" s="13"/>
      <c r="I150" s="13"/>
      <c r="J150" s="13"/>
      <c r="K150" s="13"/>
      <c r="L150" s="13"/>
      <c r="M150" s="13"/>
      <c r="N150" s="13"/>
      <c r="O150" s="13"/>
      <c r="P150" s="13"/>
      <c r="Q150" s="13"/>
      <c r="R150" s="13"/>
      <c r="S150" s="13"/>
      <c r="T150" s="13"/>
      <c r="U150" s="13"/>
    </row>
    <row r="151" spans="7:21" ht="15" x14ac:dyDescent="0.25">
      <c r="G151" s="13"/>
      <c r="H151" s="13"/>
      <c r="I151" s="13"/>
      <c r="J151" s="13"/>
      <c r="K151" s="13"/>
      <c r="L151" s="13"/>
      <c r="M151" s="13"/>
      <c r="N151" s="13"/>
      <c r="O151" s="13"/>
      <c r="P151" s="13"/>
      <c r="Q151" s="13"/>
      <c r="R151" s="13"/>
      <c r="S151" s="13"/>
      <c r="T151" s="13"/>
      <c r="U151" s="13"/>
    </row>
    <row r="152" spans="7:21" ht="15" x14ac:dyDescent="0.25">
      <c r="G152" s="13"/>
      <c r="H152" s="13"/>
      <c r="I152" s="13"/>
      <c r="J152" s="13"/>
      <c r="K152" s="13"/>
      <c r="L152" s="13"/>
      <c r="M152" s="13"/>
      <c r="N152" s="13"/>
      <c r="O152" s="13"/>
      <c r="P152" s="13"/>
      <c r="Q152" s="13"/>
      <c r="R152" s="13"/>
      <c r="S152" s="13"/>
      <c r="T152" s="13"/>
      <c r="U152" s="13"/>
    </row>
    <row r="153" spans="7:21" ht="15" x14ac:dyDescent="0.25">
      <c r="G153" s="13"/>
      <c r="H153" s="13"/>
      <c r="I153" s="13"/>
      <c r="J153" s="13"/>
      <c r="K153" s="13"/>
      <c r="L153" s="13"/>
      <c r="M153" s="13"/>
      <c r="N153" s="13"/>
      <c r="O153" s="13"/>
      <c r="P153" s="13"/>
      <c r="Q153" s="13"/>
      <c r="R153" s="13"/>
      <c r="S153" s="13"/>
      <c r="T153" s="13"/>
      <c r="U153" s="13"/>
    </row>
    <row r="154" spans="7:21" ht="15" x14ac:dyDescent="0.25">
      <c r="G154" s="13"/>
      <c r="H154" s="13"/>
      <c r="I154" s="13"/>
      <c r="J154" s="13"/>
      <c r="K154" s="13"/>
      <c r="L154" s="13"/>
      <c r="M154" s="13"/>
      <c r="N154" s="13"/>
      <c r="O154" s="13"/>
      <c r="P154" s="13"/>
      <c r="Q154" s="13"/>
      <c r="R154" s="13"/>
      <c r="S154" s="13"/>
      <c r="T154" s="13"/>
      <c r="U154" s="13"/>
    </row>
    <row r="155" spans="7:21" ht="15" x14ac:dyDescent="0.25">
      <c r="G155" s="13"/>
      <c r="H155" s="13"/>
      <c r="I155" s="13"/>
      <c r="J155" s="13"/>
      <c r="K155" s="13"/>
      <c r="L155" s="13"/>
      <c r="M155" s="13"/>
      <c r="N155" s="13"/>
      <c r="O155" s="13"/>
      <c r="P155" s="13"/>
      <c r="Q155" s="13"/>
      <c r="R155" s="13"/>
      <c r="S155" s="13"/>
      <c r="T155" s="13"/>
      <c r="U155" s="13"/>
    </row>
    <row r="156" spans="7:21" ht="15" x14ac:dyDescent="0.25">
      <c r="G156" s="13"/>
      <c r="H156" s="13"/>
      <c r="I156" s="13"/>
      <c r="J156" s="13"/>
      <c r="K156" s="13"/>
      <c r="L156" s="13"/>
      <c r="M156" s="13"/>
      <c r="N156" s="13"/>
      <c r="O156" s="13"/>
      <c r="P156" s="13"/>
      <c r="Q156" s="13"/>
      <c r="R156" s="13"/>
      <c r="S156" s="13"/>
      <c r="T156" s="13"/>
      <c r="U156" s="13"/>
    </row>
    <row r="157" spans="7:21" ht="15" x14ac:dyDescent="0.25">
      <c r="G157" s="13"/>
      <c r="H157" s="13"/>
      <c r="I157" s="13"/>
      <c r="J157" s="13"/>
      <c r="K157" s="13"/>
      <c r="L157" s="13"/>
      <c r="M157" s="13"/>
      <c r="N157" s="13"/>
      <c r="O157" s="13"/>
      <c r="P157" s="13"/>
      <c r="Q157" s="13"/>
      <c r="R157" s="13"/>
      <c r="S157" s="13"/>
      <c r="T157" s="13"/>
      <c r="U157" s="13"/>
    </row>
    <row r="158" spans="7:21" ht="15" x14ac:dyDescent="0.25">
      <c r="G158" s="13"/>
      <c r="H158" s="13"/>
      <c r="I158" s="13"/>
      <c r="J158" s="13"/>
      <c r="K158" s="13"/>
      <c r="L158" s="13"/>
      <c r="M158" s="13"/>
      <c r="N158" s="13"/>
      <c r="O158" s="13"/>
      <c r="P158" s="13"/>
      <c r="Q158" s="13"/>
      <c r="R158" s="13"/>
      <c r="S158" s="13"/>
      <c r="T158" s="13"/>
      <c r="U158" s="13"/>
    </row>
    <row r="159" spans="7:21" ht="15" x14ac:dyDescent="0.25">
      <c r="G159" s="13"/>
      <c r="H159" s="13"/>
      <c r="I159" s="13"/>
      <c r="J159" s="13"/>
      <c r="K159" s="13"/>
      <c r="L159" s="13"/>
      <c r="M159" s="13"/>
      <c r="N159" s="13"/>
      <c r="O159" s="13"/>
      <c r="P159" s="13"/>
      <c r="Q159" s="13"/>
      <c r="R159" s="13"/>
      <c r="S159" s="13"/>
      <c r="T159" s="13"/>
      <c r="U159" s="13"/>
    </row>
    <row r="160" spans="7:21" ht="15" x14ac:dyDescent="0.25">
      <c r="G160" s="13"/>
      <c r="H160" s="13"/>
      <c r="I160" s="13"/>
      <c r="J160" s="13"/>
      <c r="K160" s="13"/>
      <c r="L160" s="13"/>
      <c r="M160" s="13"/>
      <c r="N160" s="13"/>
      <c r="O160" s="13"/>
      <c r="P160" s="13"/>
      <c r="Q160" s="13"/>
      <c r="R160" s="13"/>
      <c r="S160" s="13"/>
      <c r="T160" s="13"/>
      <c r="U160" s="13"/>
    </row>
    <row r="161" spans="7:21" ht="15" x14ac:dyDescent="0.25">
      <c r="G161" s="13"/>
      <c r="H161" s="13"/>
      <c r="I161" s="13"/>
      <c r="J161" s="13"/>
      <c r="K161" s="13"/>
      <c r="L161" s="13"/>
      <c r="M161" s="13"/>
      <c r="N161" s="13"/>
      <c r="O161" s="13"/>
      <c r="P161" s="13"/>
      <c r="Q161" s="13"/>
      <c r="R161" s="13"/>
      <c r="S161" s="13"/>
      <c r="T161" s="13"/>
      <c r="U161" s="13"/>
    </row>
    <row r="162" spans="7:21" ht="15" x14ac:dyDescent="0.25">
      <c r="G162" s="13"/>
      <c r="H162" s="13"/>
      <c r="I162" s="13"/>
      <c r="J162" s="13"/>
      <c r="K162" s="13"/>
      <c r="L162" s="13"/>
      <c r="M162" s="13"/>
      <c r="N162" s="13"/>
      <c r="O162" s="13"/>
      <c r="P162" s="13"/>
      <c r="Q162" s="13"/>
      <c r="R162" s="13"/>
      <c r="S162" s="13"/>
      <c r="T162" s="13"/>
      <c r="U162" s="13"/>
    </row>
    <row r="163" spans="7:21" ht="15" x14ac:dyDescent="0.25">
      <c r="G163" s="13"/>
      <c r="H163" s="13"/>
      <c r="I163" s="13"/>
      <c r="J163" s="13"/>
      <c r="K163" s="13"/>
      <c r="L163" s="13"/>
      <c r="M163" s="13"/>
      <c r="N163" s="13"/>
      <c r="O163" s="13"/>
      <c r="P163" s="13"/>
      <c r="Q163" s="13"/>
      <c r="R163" s="13"/>
      <c r="S163" s="13"/>
      <c r="T163" s="13"/>
      <c r="U163" s="13"/>
    </row>
    <row r="164" spans="7:21" ht="15" x14ac:dyDescent="0.25">
      <c r="G164" s="13"/>
      <c r="H164" s="13"/>
      <c r="I164" s="13"/>
      <c r="J164" s="13"/>
      <c r="K164" s="13"/>
      <c r="L164" s="13"/>
      <c r="M164" s="13"/>
      <c r="N164" s="13"/>
      <c r="O164" s="13"/>
      <c r="P164" s="13"/>
      <c r="Q164" s="13"/>
      <c r="R164" s="13"/>
      <c r="S164" s="13"/>
      <c r="T164" s="13"/>
      <c r="U164" s="13"/>
    </row>
    <row r="165" spans="7:21" ht="15" x14ac:dyDescent="0.25">
      <c r="G165" s="13"/>
      <c r="H165" s="13"/>
      <c r="I165" s="13"/>
      <c r="J165" s="13"/>
      <c r="K165" s="13"/>
      <c r="L165" s="13"/>
      <c r="M165" s="13"/>
      <c r="N165" s="13"/>
      <c r="O165" s="13"/>
      <c r="P165" s="13"/>
      <c r="Q165" s="13"/>
      <c r="R165" s="13"/>
      <c r="S165" s="13"/>
      <c r="T165" s="13"/>
      <c r="U165" s="13"/>
    </row>
    <row r="166" spans="7:21" ht="15" x14ac:dyDescent="0.25">
      <c r="G166" s="13"/>
      <c r="H166" s="13"/>
      <c r="I166" s="13"/>
      <c r="J166" s="13"/>
      <c r="K166" s="13"/>
      <c r="L166" s="13"/>
      <c r="M166" s="13"/>
      <c r="N166" s="13"/>
      <c r="O166" s="13"/>
      <c r="P166" s="13"/>
      <c r="Q166" s="13"/>
      <c r="R166" s="13"/>
      <c r="S166" s="13"/>
      <c r="T166" s="13"/>
      <c r="U166" s="13"/>
    </row>
    <row r="167" spans="7:21" ht="15" x14ac:dyDescent="0.25">
      <c r="G167" s="13"/>
      <c r="H167" s="13"/>
      <c r="I167" s="13"/>
      <c r="J167" s="13"/>
      <c r="K167" s="13"/>
      <c r="L167" s="13"/>
      <c r="M167" s="13"/>
      <c r="N167" s="13"/>
      <c r="O167" s="13"/>
      <c r="P167" s="13"/>
      <c r="Q167" s="13"/>
      <c r="R167" s="13"/>
      <c r="S167" s="13"/>
      <c r="T167" s="13"/>
      <c r="U167" s="13"/>
    </row>
    <row r="168" spans="7:21" ht="15" x14ac:dyDescent="0.25">
      <c r="G168" s="13"/>
      <c r="H168" s="13"/>
      <c r="I168" s="13"/>
      <c r="J168" s="13"/>
      <c r="K168" s="13"/>
      <c r="L168" s="13"/>
      <c r="M168" s="13"/>
      <c r="N168" s="13"/>
      <c r="O168" s="13"/>
      <c r="P168" s="13"/>
      <c r="Q168" s="13"/>
      <c r="R168" s="13"/>
      <c r="S168" s="13"/>
      <c r="T168" s="13"/>
      <c r="U168" s="13"/>
    </row>
    <row r="169" spans="7:21" ht="15" x14ac:dyDescent="0.25">
      <c r="G169" s="13"/>
      <c r="H169" s="13"/>
      <c r="I169" s="13"/>
      <c r="J169" s="13"/>
      <c r="K169" s="13"/>
      <c r="L169" s="13"/>
      <c r="M169" s="13"/>
      <c r="N169" s="13"/>
      <c r="O169" s="13"/>
      <c r="P169" s="13"/>
      <c r="Q169" s="13"/>
      <c r="R169" s="13"/>
      <c r="S169" s="13"/>
      <c r="T169" s="13"/>
      <c r="U169" s="13"/>
    </row>
    <row r="170" spans="7:21" ht="15" x14ac:dyDescent="0.25">
      <c r="G170" s="13"/>
      <c r="H170" s="13"/>
      <c r="I170" s="13"/>
      <c r="J170" s="13"/>
      <c r="K170" s="13"/>
      <c r="L170" s="13"/>
      <c r="M170" s="13"/>
      <c r="N170" s="13"/>
      <c r="O170" s="13"/>
      <c r="P170" s="13"/>
      <c r="Q170" s="13"/>
      <c r="R170" s="13"/>
      <c r="S170" s="13"/>
      <c r="T170" s="13"/>
      <c r="U170" s="13"/>
    </row>
    <row r="171" spans="7:21" ht="15" x14ac:dyDescent="0.25">
      <c r="G171" s="13"/>
      <c r="H171" s="13"/>
      <c r="I171" s="13"/>
      <c r="J171" s="13"/>
      <c r="K171" s="13"/>
      <c r="L171" s="13"/>
      <c r="M171" s="13"/>
      <c r="N171" s="13"/>
      <c r="O171" s="13"/>
      <c r="P171" s="13"/>
      <c r="Q171" s="13"/>
      <c r="R171" s="13"/>
      <c r="S171" s="13"/>
      <c r="T171" s="13"/>
      <c r="U171" s="13"/>
    </row>
    <row r="172" spans="7:21" ht="15" x14ac:dyDescent="0.25">
      <c r="G172" s="13"/>
      <c r="H172" s="13"/>
      <c r="I172" s="13"/>
      <c r="J172" s="13"/>
      <c r="K172" s="13"/>
      <c r="L172" s="13"/>
      <c r="M172" s="13"/>
      <c r="N172" s="13"/>
      <c r="O172" s="13"/>
      <c r="P172" s="13"/>
      <c r="Q172" s="13"/>
      <c r="R172" s="13"/>
      <c r="S172" s="13"/>
      <c r="T172" s="13"/>
      <c r="U172" s="13"/>
    </row>
    <row r="173" spans="7:21" ht="15" x14ac:dyDescent="0.25">
      <c r="G173" s="13"/>
      <c r="H173" s="13"/>
      <c r="I173" s="13"/>
      <c r="J173" s="13"/>
      <c r="K173" s="13"/>
      <c r="L173" s="13"/>
      <c r="M173" s="13"/>
      <c r="N173" s="13"/>
      <c r="O173" s="13"/>
      <c r="P173" s="13"/>
      <c r="Q173" s="13"/>
      <c r="R173" s="13"/>
      <c r="S173" s="13"/>
      <c r="T173" s="13"/>
      <c r="U173" s="13"/>
    </row>
    <row r="174" spans="7:21" ht="15" x14ac:dyDescent="0.25">
      <c r="G174" s="13"/>
      <c r="H174" s="13"/>
      <c r="I174" s="13"/>
      <c r="J174" s="13"/>
      <c r="K174" s="13"/>
      <c r="L174" s="13"/>
      <c r="M174" s="13"/>
      <c r="N174" s="13"/>
      <c r="O174" s="13"/>
      <c r="P174" s="13"/>
      <c r="Q174" s="13"/>
      <c r="R174" s="13"/>
      <c r="S174" s="13"/>
      <c r="T174" s="13"/>
      <c r="U174" s="13"/>
    </row>
    <row r="175" spans="7:21" ht="15" x14ac:dyDescent="0.25">
      <c r="G175" s="13"/>
      <c r="H175" s="13"/>
      <c r="I175" s="13"/>
      <c r="J175" s="13"/>
      <c r="K175" s="13"/>
      <c r="L175" s="13"/>
      <c r="M175" s="13"/>
      <c r="N175" s="13"/>
      <c r="O175" s="13"/>
      <c r="P175" s="13"/>
      <c r="Q175" s="13"/>
      <c r="R175" s="13"/>
      <c r="S175" s="13"/>
      <c r="T175" s="13"/>
      <c r="U175" s="13"/>
    </row>
    <row r="176" spans="7:21" ht="15" x14ac:dyDescent="0.25">
      <c r="G176" s="13"/>
      <c r="H176" s="13"/>
      <c r="I176" s="13"/>
      <c r="J176" s="13"/>
      <c r="K176" s="13"/>
      <c r="L176" s="13"/>
      <c r="M176" s="13"/>
      <c r="N176" s="13"/>
      <c r="O176" s="13"/>
      <c r="P176" s="13"/>
      <c r="Q176" s="13"/>
      <c r="R176" s="13"/>
      <c r="S176" s="13"/>
      <c r="T176" s="13"/>
      <c r="U176" s="13"/>
    </row>
    <row r="177" spans="7:21" ht="15" x14ac:dyDescent="0.25">
      <c r="G177" s="13"/>
      <c r="H177" s="13"/>
      <c r="I177" s="13"/>
      <c r="J177" s="13"/>
      <c r="K177" s="13"/>
      <c r="L177" s="13"/>
      <c r="M177" s="13"/>
      <c r="N177" s="13"/>
      <c r="O177" s="13"/>
      <c r="P177" s="13"/>
      <c r="Q177" s="13"/>
      <c r="R177" s="13"/>
      <c r="S177" s="13"/>
      <c r="T177" s="13"/>
      <c r="U177" s="13"/>
    </row>
    <row r="178" spans="7:21" ht="15" x14ac:dyDescent="0.25">
      <c r="G178" s="13"/>
      <c r="H178" s="13"/>
      <c r="I178" s="13"/>
      <c r="J178" s="13"/>
      <c r="K178" s="13"/>
      <c r="L178" s="13"/>
      <c r="M178" s="13"/>
      <c r="N178" s="13"/>
      <c r="O178" s="13"/>
      <c r="P178" s="13"/>
      <c r="Q178" s="13"/>
      <c r="R178" s="13"/>
      <c r="S178" s="13"/>
      <c r="T178" s="13"/>
      <c r="U178" s="13"/>
    </row>
    <row r="179" spans="7:21" ht="15" x14ac:dyDescent="0.25">
      <c r="G179" s="13"/>
      <c r="H179" s="13"/>
      <c r="I179" s="13"/>
      <c r="J179" s="13"/>
      <c r="K179" s="13"/>
      <c r="L179" s="13"/>
      <c r="M179" s="13"/>
      <c r="N179" s="13"/>
      <c r="O179" s="13"/>
      <c r="P179" s="13"/>
      <c r="Q179" s="13"/>
      <c r="R179" s="13"/>
      <c r="S179" s="13"/>
      <c r="T179" s="13"/>
      <c r="U179" s="13"/>
    </row>
    <row r="180" spans="7:21" ht="15" x14ac:dyDescent="0.25">
      <c r="G180" s="13"/>
      <c r="H180" s="13"/>
      <c r="I180" s="13"/>
      <c r="J180" s="13"/>
      <c r="K180" s="13"/>
      <c r="L180" s="13"/>
      <c r="M180" s="13"/>
      <c r="N180" s="13"/>
      <c r="O180" s="13"/>
      <c r="P180" s="13"/>
      <c r="Q180" s="13"/>
      <c r="R180" s="13"/>
      <c r="S180" s="13"/>
      <c r="T180" s="13"/>
      <c r="U180" s="13"/>
    </row>
    <row r="181" spans="7:21" ht="15" x14ac:dyDescent="0.25">
      <c r="G181" s="13"/>
      <c r="H181" s="13"/>
      <c r="I181" s="13"/>
      <c r="J181" s="13"/>
      <c r="K181" s="13"/>
      <c r="L181" s="13"/>
      <c r="M181" s="13"/>
      <c r="N181" s="13"/>
      <c r="O181" s="13"/>
      <c r="P181" s="13"/>
      <c r="Q181" s="13"/>
      <c r="R181" s="13"/>
      <c r="S181" s="13"/>
      <c r="T181" s="13"/>
      <c r="U181" s="13"/>
    </row>
    <row r="182" spans="7:21" ht="15" x14ac:dyDescent="0.25">
      <c r="G182" s="13"/>
      <c r="H182" s="13"/>
      <c r="I182" s="13"/>
      <c r="J182" s="13"/>
      <c r="K182" s="13"/>
      <c r="L182" s="13"/>
      <c r="M182" s="13"/>
      <c r="N182" s="13"/>
      <c r="O182" s="13"/>
      <c r="P182" s="13"/>
      <c r="Q182" s="13"/>
      <c r="R182" s="13"/>
      <c r="S182" s="13"/>
      <c r="T182" s="13"/>
      <c r="U182" s="13"/>
    </row>
    <row r="183" spans="7:21" ht="15" x14ac:dyDescent="0.25">
      <c r="G183" s="13"/>
      <c r="H183" s="13"/>
      <c r="I183" s="13"/>
      <c r="J183" s="13"/>
      <c r="K183" s="13"/>
      <c r="L183" s="13"/>
      <c r="M183" s="13"/>
      <c r="N183" s="13"/>
      <c r="O183" s="13"/>
      <c r="P183" s="13"/>
      <c r="Q183" s="13"/>
      <c r="R183" s="13"/>
      <c r="S183" s="13"/>
      <c r="T183" s="13"/>
      <c r="U183" s="13"/>
    </row>
    <row r="184" spans="7:21" ht="15" x14ac:dyDescent="0.25">
      <c r="G184" s="13"/>
      <c r="H184" s="13"/>
      <c r="I184" s="13"/>
      <c r="J184" s="13"/>
      <c r="K184" s="13"/>
      <c r="L184" s="13"/>
      <c r="M184" s="13"/>
      <c r="N184" s="13"/>
      <c r="O184" s="13"/>
      <c r="P184" s="13"/>
      <c r="Q184" s="13"/>
      <c r="R184" s="13"/>
      <c r="S184" s="13"/>
      <c r="T184" s="13"/>
      <c r="U184" s="13"/>
    </row>
    <row r="185" spans="7:21" ht="15" x14ac:dyDescent="0.25">
      <c r="G185" s="13"/>
      <c r="H185" s="13"/>
      <c r="I185" s="13"/>
      <c r="J185" s="13"/>
      <c r="K185" s="13"/>
      <c r="L185" s="13"/>
      <c r="M185" s="13"/>
      <c r="N185" s="13"/>
      <c r="O185" s="13"/>
      <c r="P185" s="13"/>
      <c r="Q185" s="13"/>
      <c r="R185" s="13"/>
      <c r="S185" s="13"/>
      <c r="T185" s="13"/>
      <c r="U185" s="13"/>
    </row>
    <row r="186" spans="7:21" ht="15" x14ac:dyDescent="0.25">
      <c r="G186" s="13"/>
      <c r="H186" s="13"/>
      <c r="I186" s="13"/>
      <c r="J186" s="13"/>
      <c r="K186" s="13"/>
      <c r="L186" s="13"/>
      <c r="M186" s="13"/>
      <c r="N186" s="13"/>
      <c r="O186" s="13"/>
      <c r="P186" s="13"/>
      <c r="Q186" s="13"/>
      <c r="R186" s="13"/>
      <c r="S186" s="13"/>
      <c r="T186" s="13"/>
      <c r="U186" s="13"/>
    </row>
    <row r="187" spans="7:21" ht="15" x14ac:dyDescent="0.25">
      <c r="G187" s="13"/>
      <c r="H187" s="13"/>
      <c r="I187" s="13"/>
      <c r="J187" s="13"/>
      <c r="K187" s="13"/>
      <c r="L187" s="13"/>
      <c r="M187" s="13"/>
      <c r="N187" s="13"/>
      <c r="O187" s="13"/>
      <c r="P187" s="13"/>
      <c r="Q187" s="13"/>
      <c r="R187" s="13"/>
      <c r="S187" s="13"/>
      <c r="T187" s="13"/>
      <c r="U187" s="13"/>
    </row>
    <row r="188" spans="7:21" ht="15" x14ac:dyDescent="0.25">
      <c r="G188" s="13"/>
      <c r="H188" s="13"/>
      <c r="I188" s="13"/>
      <c r="J188" s="13"/>
      <c r="K188" s="13"/>
      <c r="L188" s="13"/>
      <c r="M188" s="13"/>
      <c r="N188" s="13"/>
      <c r="O188" s="13"/>
      <c r="P188" s="13"/>
      <c r="Q188" s="13"/>
      <c r="R188" s="13"/>
      <c r="S188" s="13"/>
      <c r="T188" s="13"/>
      <c r="U188" s="13"/>
    </row>
    <row r="189" spans="7:21" ht="15" x14ac:dyDescent="0.25">
      <c r="G189" s="13"/>
      <c r="H189" s="13"/>
      <c r="I189" s="13"/>
      <c r="J189" s="13"/>
      <c r="K189" s="13"/>
      <c r="L189" s="13"/>
      <c r="M189" s="13"/>
      <c r="N189" s="13"/>
      <c r="O189" s="13"/>
      <c r="P189" s="13"/>
      <c r="Q189" s="13"/>
      <c r="R189" s="13"/>
      <c r="S189" s="13"/>
      <c r="T189" s="13"/>
      <c r="U189" s="13"/>
    </row>
    <row r="190" spans="7:21" ht="15" x14ac:dyDescent="0.25">
      <c r="G190" s="13"/>
      <c r="H190" s="13"/>
      <c r="I190" s="13"/>
      <c r="J190" s="13"/>
      <c r="K190" s="13"/>
      <c r="L190" s="13"/>
      <c r="M190" s="13"/>
      <c r="N190" s="13"/>
      <c r="O190" s="13"/>
      <c r="P190" s="13"/>
      <c r="Q190" s="13"/>
      <c r="R190" s="13"/>
      <c r="S190" s="13"/>
      <c r="T190" s="13"/>
      <c r="U190" s="13"/>
    </row>
    <row r="191" spans="7:21" ht="15" x14ac:dyDescent="0.25">
      <c r="G191" s="13"/>
      <c r="H191" s="13"/>
      <c r="I191" s="13"/>
      <c r="J191" s="13"/>
      <c r="K191" s="13"/>
      <c r="L191" s="13"/>
      <c r="M191" s="13"/>
      <c r="N191" s="13"/>
      <c r="O191" s="13"/>
      <c r="P191" s="13"/>
      <c r="Q191" s="13"/>
      <c r="R191" s="13"/>
      <c r="S191" s="13"/>
      <c r="T191" s="13"/>
      <c r="U191" s="13"/>
    </row>
    <row r="192" spans="7:21" ht="15" x14ac:dyDescent="0.25">
      <c r="G192" s="13"/>
      <c r="H192" s="13"/>
      <c r="I192" s="13"/>
      <c r="J192" s="13"/>
      <c r="K192" s="13"/>
      <c r="L192" s="13"/>
      <c r="M192" s="13"/>
      <c r="N192" s="13"/>
      <c r="O192" s="13"/>
      <c r="P192" s="13"/>
      <c r="Q192" s="13"/>
      <c r="R192" s="13"/>
      <c r="S192" s="13"/>
      <c r="T192" s="13"/>
      <c r="U192" s="13"/>
    </row>
    <row r="193" spans="7:21" ht="15" x14ac:dyDescent="0.25">
      <c r="G193" s="13"/>
      <c r="H193" s="13"/>
      <c r="I193" s="13"/>
      <c r="J193" s="13"/>
      <c r="K193" s="13"/>
      <c r="L193" s="13"/>
      <c r="M193" s="13"/>
      <c r="N193" s="13"/>
      <c r="O193" s="13"/>
      <c r="P193" s="13"/>
      <c r="Q193" s="13"/>
      <c r="R193" s="13"/>
      <c r="S193" s="13"/>
      <c r="T193" s="13"/>
      <c r="U193" s="13"/>
    </row>
    <row r="194" spans="7:21" ht="15" x14ac:dyDescent="0.25">
      <c r="G194" s="13"/>
      <c r="H194" s="13"/>
      <c r="I194" s="13"/>
      <c r="J194" s="13"/>
      <c r="K194" s="13"/>
      <c r="L194" s="13"/>
      <c r="M194" s="13"/>
      <c r="N194" s="13"/>
      <c r="O194" s="13"/>
      <c r="P194" s="13"/>
      <c r="Q194" s="13"/>
      <c r="R194" s="13"/>
      <c r="S194" s="13"/>
      <c r="T194" s="13"/>
      <c r="U194" s="13"/>
    </row>
    <row r="195" spans="7:21" ht="15" x14ac:dyDescent="0.25">
      <c r="G195" s="13"/>
      <c r="H195" s="13"/>
      <c r="I195" s="13"/>
      <c r="J195" s="13"/>
      <c r="K195" s="13"/>
      <c r="L195" s="13"/>
      <c r="M195" s="13"/>
      <c r="N195" s="13"/>
      <c r="O195" s="13"/>
      <c r="P195" s="13"/>
      <c r="Q195" s="13"/>
      <c r="R195" s="13"/>
      <c r="S195" s="13"/>
      <c r="T195" s="13"/>
      <c r="U195" s="13"/>
    </row>
    <row r="196" spans="7:21" ht="15" x14ac:dyDescent="0.25">
      <c r="G196" s="13"/>
      <c r="H196" s="13"/>
      <c r="I196" s="13"/>
      <c r="J196" s="13"/>
      <c r="K196" s="13"/>
      <c r="L196" s="13"/>
      <c r="M196" s="13"/>
      <c r="N196" s="13"/>
      <c r="O196" s="13"/>
      <c r="P196" s="13"/>
      <c r="Q196" s="13"/>
      <c r="R196" s="13"/>
      <c r="S196" s="13"/>
      <c r="T196" s="13"/>
      <c r="U196" s="13"/>
    </row>
    <row r="197" spans="7:21" ht="15" x14ac:dyDescent="0.25">
      <c r="G197" s="13"/>
      <c r="H197" s="13"/>
      <c r="I197" s="13"/>
      <c r="J197" s="13"/>
      <c r="K197" s="13"/>
      <c r="L197" s="13"/>
      <c r="M197" s="13"/>
      <c r="N197" s="13"/>
      <c r="O197" s="13"/>
      <c r="P197" s="13"/>
      <c r="Q197" s="13"/>
      <c r="R197" s="13"/>
      <c r="S197" s="13"/>
      <c r="T197" s="13"/>
      <c r="U197" s="13"/>
    </row>
    <row r="198" spans="7:21" ht="15" x14ac:dyDescent="0.25">
      <c r="G198" s="13"/>
      <c r="H198" s="13"/>
      <c r="I198" s="13"/>
      <c r="J198" s="13"/>
      <c r="K198" s="13"/>
      <c r="L198" s="13"/>
      <c r="M198" s="13"/>
      <c r="N198" s="13"/>
      <c r="O198" s="13"/>
      <c r="P198" s="13"/>
      <c r="Q198" s="13"/>
      <c r="R198" s="13"/>
      <c r="S198" s="13"/>
      <c r="T198" s="13"/>
      <c r="U198" s="13"/>
    </row>
    <row r="199" spans="7:21" ht="15" x14ac:dyDescent="0.25">
      <c r="G199" s="13"/>
      <c r="H199" s="13"/>
      <c r="I199" s="13"/>
      <c r="J199" s="13"/>
      <c r="K199" s="13"/>
      <c r="L199" s="13"/>
      <c r="M199" s="13"/>
      <c r="N199" s="13"/>
      <c r="O199" s="13"/>
      <c r="P199" s="13"/>
      <c r="Q199" s="13"/>
      <c r="R199" s="13"/>
      <c r="S199" s="13"/>
      <c r="T199" s="13"/>
      <c r="U199" s="13"/>
    </row>
    <row r="200" spans="7:21" ht="15" x14ac:dyDescent="0.25">
      <c r="G200" s="13"/>
      <c r="H200" s="13"/>
      <c r="I200" s="13"/>
      <c r="J200" s="13"/>
      <c r="K200" s="13"/>
      <c r="L200" s="13"/>
      <c r="M200" s="13"/>
      <c r="N200" s="13"/>
      <c r="O200" s="13"/>
      <c r="P200" s="13"/>
      <c r="Q200" s="13"/>
      <c r="R200" s="13"/>
      <c r="S200" s="13"/>
      <c r="T200" s="13"/>
      <c r="U200" s="13"/>
    </row>
    <row r="201" spans="7:21" ht="15" x14ac:dyDescent="0.25">
      <c r="G201" s="13"/>
      <c r="H201" s="13"/>
      <c r="I201" s="13"/>
      <c r="J201" s="13"/>
      <c r="K201" s="13"/>
      <c r="L201" s="13"/>
      <c r="M201" s="13"/>
      <c r="N201" s="13"/>
      <c r="O201" s="13"/>
      <c r="P201" s="13"/>
      <c r="Q201" s="13"/>
      <c r="R201" s="13"/>
      <c r="S201" s="13"/>
      <c r="T201" s="13"/>
      <c r="U201" s="13"/>
    </row>
    <row r="202" spans="7:21" ht="15" x14ac:dyDescent="0.25">
      <c r="G202" s="13"/>
      <c r="H202" s="13"/>
      <c r="I202" s="13"/>
      <c r="J202" s="13"/>
      <c r="K202" s="13"/>
      <c r="L202" s="13"/>
      <c r="M202" s="13"/>
      <c r="N202" s="13"/>
      <c r="O202" s="13"/>
      <c r="P202" s="13"/>
      <c r="Q202" s="13"/>
      <c r="R202" s="13"/>
      <c r="S202" s="13"/>
      <c r="T202" s="13"/>
      <c r="U202" s="13"/>
    </row>
    <row r="203" spans="7:21" ht="15" x14ac:dyDescent="0.25">
      <c r="G203" s="13"/>
      <c r="H203" s="13"/>
      <c r="I203" s="13"/>
      <c r="J203" s="13"/>
      <c r="K203" s="13"/>
      <c r="L203" s="13"/>
      <c r="M203" s="13"/>
      <c r="N203" s="13"/>
      <c r="O203" s="13"/>
      <c r="P203" s="13"/>
      <c r="Q203" s="13"/>
      <c r="R203" s="13"/>
      <c r="S203" s="13"/>
      <c r="T203" s="13"/>
      <c r="U203" s="13"/>
    </row>
    <row r="204" spans="7:21" ht="15" x14ac:dyDescent="0.25">
      <c r="G204" s="13"/>
      <c r="H204" s="13"/>
      <c r="I204" s="13"/>
      <c r="J204" s="13"/>
      <c r="K204" s="13"/>
      <c r="L204" s="13"/>
      <c r="M204" s="13"/>
      <c r="N204" s="13"/>
      <c r="O204" s="13"/>
      <c r="P204" s="13"/>
      <c r="Q204" s="13"/>
      <c r="R204" s="13"/>
      <c r="S204" s="13"/>
      <c r="T204" s="13"/>
      <c r="U204" s="13"/>
    </row>
    <row r="205" spans="7:21" ht="15" x14ac:dyDescent="0.25">
      <c r="G205" s="13"/>
      <c r="H205" s="13"/>
      <c r="I205" s="13"/>
      <c r="J205" s="13"/>
      <c r="K205" s="13"/>
      <c r="L205" s="13"/>
      <c r="M205" s="13"/>
      <c r="N205" s="13"/>
      <c r="O205" s="13"/>
      <c r="P205" s="13"/>
      <c r="Q205" s="13"/>
      <c r="R205" s="13"/>
      <c r="S205" s="13"/>
      <c r="T205" s="13"/>
      <c r="U205" s="13"/>
    </row>
    <row r="206" spans="7:21" ht="15" x14ac:dyDescent="0.25">
      <c r="G206" s="13"/>
      <c r="H206" s="13"/>
      <c r="I206" s="13"/>
      <c r="J206" s="13"/>
      <c r="K206" s="13"/>
      <c r="L206" s="13"/>
      <c r="M206" s="13"/>
      <c r="N206" s="13"/>
      <c r="O206" s="13"/>
      <c r="P206" s="13"/>
      <c r="Q206" s="13"/>
      <c r="R206" s="13"/>
      <c r="S206" s="13"/>
      <c r="T206" s="13"/>
      <c r="U206" s="13"/>
    </row>
    <row r="207" spans="7:21" ht="15" x14ac:dyDescent="0.25">
      <c r="G207" s="13"/>
      <c r="H207" s="13"/>
      <c r="I207" s="13"/>
      <c r="J207" s="13"/>
      <c r="K207" s="13"/>
      <c r="L207" s="13"/>
      <c r="M207" s="13"/>
      <c r="N207" s="13"/>
      <c r="O207" s="13"/>
      <c r="P207" s="13"/>
      <c r="Q207" s="13"/>
      <c r="R207" s="13"/>
      <c r="S207" s="13"/>
      <c r="T207" s="13"/>
      <c r="U207" s="13"/>
    </row>
    <row r="208" spans="7:21" ht="15" x14ac:dyDescent="0.25">
      <c r="G208" s="13"/>
      <c r="H208" s="13"/>
      <c r="I208" s="13"/>
      <c r="J208" s="13"/>
      <c r="K208" s="13"/>
      <c r="L208" s="13"/>
      <c r="M208" s="13"/>
      <c r="N208" s="13"/>
      <c r="O208" s="13"/>
      <c r="P208" s="13"/>
      <c r="Q208" s="13"/>
      <c r="R208" s="13"/>
      <c r="S208" s="13"/>
      <c r="T208" s="13"/>
      <c r="U208" s="13"/>
    </row>
    <row r="209" spans="7:21" ht="15" x14ac:dyDescent="0.25">
      <c r="G209" s="13"/>
      <c r="H209" s="13"/>
      <c r="I209" s="13"/>
      <c r="J209" s="13"/>
      <c r="K209" s="13"/>
      <c r="L209" s="13"/>
      <c r="M209" s="13"/>
      <c r="N209" s="13"/>
      <c r="O209" s="13"/>
      <c r="P209" s="13"/>
      <c r="Q209" s="13"/>
      <c r="R209" s="13"/>
      <c r="S209" s="13"/>
      <c r="T209" s="13"/>
      <c r="U209" s="13"/>
    </row>
    <row r="210" spans="7:21" ht="15" x14ac:dyDescent="0.25">
      <c r="G210" s="13"/>
      <c r="H210" s="13"/>
      <c r="I210" s="13"/>
      <c r="J210" s="13"/>
      <c r="K210" s="13"/>
      <c r="L210" s="13"/>
      <c r="M210" s="13"/>
      <c r="N210" s="13"/>
      <c r="O210" s="13"/>
      <c r="P210" s="13"/>
      <c r="Q210" s="13"/>
      <c r="R210" s="13"/>
      <c r="S210" s="13"/>
      <c r="T210" s="13"/>
      <c r="U210" s="13"/>
    </row>
    <row r="211" spans="7:21" ht="15" x14ac:dyDescent="0.25">
      <c r="G211" s="13"/>
      <c r="H211" s="13"/>
      <c r="I211" s="13"/>
      <c r="J211" s="13"/>
      <c r="K211" s="13"/>
      <c r="L211" s="13"/>
      <c r="M211" s="13"/>
      <c r="N211" s="13"/>
      <c r="O211" s="13"/>
      <c r="P211" s="13"/>
      <c r="Q211" s="13"/>
      <c r="R211" s="13"/>
      <c r="S211" s="13"/>
      <c r="T211" s="13"/>
      <c r="U211" s="13"/>
    </row>
    <row r="212" spans="7:21" ht="15" x14ac:dyDescent="0.25">
      <c r="G212" s="13"/>
      <c r="H212" s="13"/>
      <c r="I212" s="13"/>
      <c r="J212" s="13"/>
      <c r="K212" s="13"/>
      <c r="L212" s="13"/>
      <c r="M212" s="13"/>
      <c r="N212" s="13"/>
      <c r="O212" s="13"/>
      <c r="P212" s="13"/>
      <c r="Q212" s="13"/>
      <c r="R212" s="13"/>
      <c r="S212" s="13"/>
      <c r="T212" s="13"/>
      <c r="U212" s="13"/>
    </row>
    <row r="213" spans="7:21" ht="15" x14ac:dyDescent="0.25">
      <c r="G213" s="13"/>
      <c r="H213" s="13"/>
      <c r="I213" s="13"/>
      <c r="J213" s="13"/>
      <c r="K213" s="13"/>
      <c r="L213" s="13"/>
      <c r="M213" s="13"/>
      <c r="N213" s="13"/>
      <c r="O213" s="13"/>
      <c r="P213" s="13"/>
      <c r="Q213" s="13"/>
      <c r="R213" s="13"/>
      <c r="S213" s="13"/>
      <c r="T213" s="13"/>
      <c r="U213" s="13"/>
    </row>
    <row r="214" spans="7:21" ht="15" x14ac:dyDescent="0.25">
      <c r="G214" s="13"/>
      <c r="H214" s="13"/>
      <c r="I214" s="13"/>
      <c r="J214" s="13"/>
      <c r="K214" s="13"/>
      <c r="L214" s="13"/>
      <c r="M214" s="13"/>
      <c r="N214" s="13"/>
      <c r="O214" s="13"/>
      <c r="P214" s="13"/>
      <c r="Q214" s="13"/>
      <c r="R214" s="13"/>
      <c r="S214" s="13"/>
      <c r="T214" s="13"/>
      <c r="U214" s="13"/>
    </row>
    <row r="215" spans="7:21" ht="15" x14ac:dyDescent="0.25">
      <c r="G215" s="13"/>
      <c r="H215" s="13"/>
      <c r="I215" s="13"/>
      <c r="J215" s="13"/>
      <c r="K215" s="13"/>
      <c r="L215" s="13"/>
      <c r="M215" s="13"/>
      <c r="N215" s="13"/>
      <c r="O215" s="13"/>
      <c r="P215" s="13"/>
      <c r="Q215" s="13"/>
      <c r="R215" s="13"/>
      <c r="S215" s="13"/>
      <c r="T215" s="13"/>
      <c r="U215" s="13"/>
    </row>
    <row r="216" spans="7:21" ht="15" x14ac:dyDescent="0.25">
      <c r="G216" s="13"/>
      <c r="H216" s="13"/>
      <c r="I216" s="13"/>
      <c r="J216" s="13"/>
      <c r="K216" s="13"/>
      <c r="L216" s="13"/>
      <c r="M216" s="13"/>
      <c r="N216" s="13"/>
      <c r="O216" s="13"/>
      <c r="P216" s="13"/>
      <c r="Q216" s="13"/>
      <c r="R216" s="13"/>
      <c r="S216" s="13"/>
      <c r="T216" s="13"/>
      <c r="U216" s="13"/>
    </row>
    <row r="217" spans="7:21" ht="15" x14ac:dyDescent="0.25">
      <c r="G217" s="13"/>
      <c r="H217" s="13"/>
      <c r="I217" s="13"/>
      <c r="J217" s="13"/>
      <c r="K217" s="13"/>
      <c r="L217" s="13"/>
      <c r="M217" s="13"/>
      <c r="N217" s="13"/>
      <c r="O217" s="13"/>
      <c r="P217" s="13"/>
      <c r="Q217" s="13"/>
      <c r="R217" s="13"/>
      <c r="S217" s="13"/>
      <c r="T217" s="13"/>
      <c r="U217" s="13"/>
    </row>
    <row r="218" spans="7:21" ht="15" x14ac:dyDescent="0.25"/>
    <row r="219" spans="7:21" ht="15" x14ac:dyDescent="0.25"/>
    <row r="220" spans="7:21" ht="15" x14ac:dyDescent="0.25"/>
    <row r="221" spans="7:21" ht="15" x14ac:dyDescent="0.25"/>
    <row r="222" spans="7:21" ht="15" x14ac:dyDescent="0.25"/>
    <row r="223" spans="7:21" ht="15" x14ac:dyDescent="0.25"/>
    <row r="224" spans="7:21" ht="15" x14ac:dyDescent="0.25"/>
    <row r="225" customFormat="1" ht="15" x14ac:dyDescent="0.25"/>
    <row r="226" customFormat="1" ht="15" x14ac:dyDescent="0.25"/>
    <row r="227" customFormat="1" ht="15" x14ac:dyDescent="0.25"/>
    <row r="228" customFormat="1" ht="15" x14ac:dyDescent="0.25"/>
    <row r="229" customFormat="1" ht="15" x14ac:dyDescent="0.25"/>
    <row r="230" customFormat="1" ht="15" x14ac:dyDescent="0.25"/>
    <row r="231" customFormat="1" ht="15" x14ac:dyDescent="0.25"/>
    <row r="232" customFormat="1" ht="15" x14ac:dyDescent="0.25"/>
    <row r="233" customFormat="1" ht="15" x14ac:dyDescent="0.25"/>
    <row r="234" customFormat="1" ht="15" x14ac:dyDescent="0.25"/>
    <row r="235" customFormat="1" ht="15" x14ac:dyDescent="0.25"/>
    <row r="236" customFormat="1" ht="15" x14ac:dyDescent="0.25"/>
    <row r="237" customFormat="1" ht="15" x14ac:dyDescent="0.25"/>
    <row r="238" customFormat="1" ht="15" x14ac:dyDescent="0.25"/>
    <row r="239" customFormat="1" ht="15" x14ac:dyDescent="0.25"/>
    <row r="240" customFormat="1" ht="15" x14ac:dyDescent="0.25"/>
    <row r="241" customFormat="1" ht="15" x14ac:dyDescent="0.25"/>
    <row r="242" customFormat="1" ht="15" x14ac:dyDescent="0.25"/>
    <row r="243" customFormat="1" ht="15" x14ac:dyDescent="0.25"/>
    <row r="244" customFormat="1" ht="15" x14ac:dyDescent="0.25"/>
    <row r="245" customFormat="1" ht="15" x14ac:dyDescent="0.25"/>
    <row r="246" customFormat="1" ht="15" x14ac:dyDescent="0.25"/>
    <row r="247" customFormat="1" ht="15" x14ac:dyDescent="0.25"/>
    <row r="248" customFormat="1" ht="15" x14ac:dyDescent="0.25"/>
    <row r="249" customFormat="1" ht="15" x14ac:dyDescent="0.25"/>
    <row r="250" customFormat="1" ht="15" x14ac:dyDescent="0.25"/>
    <row r="251" customFormat="1" ht="15" x14ac:dyDescent="0.25"/>
    <row r="252" customFormat="1" ht="15" x14ac:dyDescent="0.25"/>
    <row r="253" customFormat="1" ht="15" x14ac:dyDescent="0.25"/>
    <row r="254" customFormat="1" ht="15" x14ac:dyDescent="0.25"/>
    <row r="255" customFormat="1" ht="15" x14ac:dyDescent="0.25"/>
    <row r="256" customFormat="1" ht="15" x14ac:dyDescent="0.25"/>
    <row r="257" customFormat="1" ht="15" x14ac:dyDescent="0.25"/>
    <row r="258" customFormat="1" ht="15" x14ac:dyDescent="0.25"/>
    <row r="259" customFormat="1" ht="15" x14ac:dyDescent="0.25"/>
    <row r="260" customFormat="1" ht="15" x14ac:dyDescent="0.25"/>
    <row r="261" customFormat="1" ht="15" x14ac:dyDescent="0.25"/>
    <row r="262" customFormat="1" ht="15" x14ac:dyDescent="0.25"/>
    <row r="263" customFormat="1" ht="15" x14ac:dyDescent="0.25"/>
    <row r="264" customFormat="1" ht="15" x14ac:dyDescent="0.25"/>
    <row r="265" customFormat="1" ht="15" x14ac:dyDescent="0.25"/>
    <row r="266" customFormat="1" ht="15" x14ac:dyDescent="0.25"/>
    <row r="267" customFormat="1" ht="15" x14ac:dyDescent="0.25"/>
    <row r="268" customFormat="1" ht="15" x14ac:dyDescent="0.25"/>
    <row r="269" customFormat="1" ht="15" x14ac:dyDescent="0.25"/>
    <row r="270" customFormat="1" ht="15" x14ac:dyDescent="0.25"/>
    <row r="271" customFormat="1" ht="15" x14ac:dyDescent="0.25"/>
    <row r="272" customFormat="1" ht="15" x14ac:dyDescent="0.25"/>
    <row r="273" customFormat="1" ht="15" x14ac:dyDescent="0.25"/>
    <row r="274" customFormat="1" ht="15" x14ac:dyDescent="0.25"/>
    <row r="275" customFormat="1" ht="15" x14ac:dyDescent="0.25"/>
    <row r="276" customFormat="1" ht="15" x14ac:dyDescent="0.25"/>
    <row r="277" customFormat="1" ht="15" x14ac:dyDescent="0.25"/>
    <row r="278" customFormat="1" ht="15" x14ac:dyDescent="0.25"/>
    <row r="279" customFormat="1" ht="15" x14ac:dyDescent="0.25"/>
    <row r="280" customFormat="1" ht="15" x14ac:dyDescent="0.25"/>
    <row r="281" customFormat="1" ht="15" x14ac:dyDescent="0.25"/>
    <row r="282" customFormat="1" ht="15" x14ac:dyDescent="0.25"/>
    <row r="283" customFormat="1" ht="15" x14ac:dyDescent="0.25"/>
    <row r="284" customFormat="1" ht="15" x14ac:dyDescent="0.25"/>
    <row r="285" customFormat="1" ht="15" x14ac:dyDescent="0.25"/>
    <row r="286" customFormat="1" ht="15" x14ac:dyDescent="0.25"/>
    <row r="287" customFormat="1" ht="15" x14ac:dyDescent="0.25"/>
    <row r="288" customFormat="1" ht="15" x14ac:dyDescent="0.25"/>
    <row r="289" customFormat="1" ht="15" x14ac:dyDescent="0.25"/>
    <row r="290" customFormat="1" ht="15" x14ac:dyDescent="0.25"/>
    <row r="291" customFormat="1" ht="15" x14ac:dyDescent="0.25"/>
    <row r="292" customFormat="1" ht="15" x14ac:dyDescent="0.25"/>
    <row r="293" customFormat="1" ht="15" x14ac:dyDescent="0.25"/>
    <row r="294" customFormat="1" ht="15" x14ac:dyDescent="0.25"/>
    <row r="295" customFormat="1" ht="15" x14ac:dyDescent="0.25"/>
    <row r="296" customFormat="1" ht="15" x14ac:dyDescent="0.25"/>
    <row r="297" customFormat="1" ht="15" x14ac:dyDescent="0.25"/>
    <row r="298" customFormat="1" ht="15" x14ac:dyDescent="0.25"/>
    <row r="299" customFormat="1" ht="15" x14ac:dyDescent="0.25"/>
    <row r="300" customFormat="1" ht="15" x14ac:dyDescent="0.25"/>
    <row r="301" customFormat="1" ht="15" x14ac:dyDescent="0.25"/>
    <row r="302" customFormat="1" ht="15" x14ac:dyDescent="0.25"/>
    <row r="303" customFormat="1" ht="15" x14ac:dyDescent="0.25"/>
    <row r="304" customFormat="1" ht="15" x14ac:dyDescent="0.25"/>
    <row r="305" customFormat="1" ht="15" x14ac:dyDescent="0.25"/>
    <row r="306" customFormat="1" ht="15" x14ac:dyDescent="0.25"/>
    <row r="307" customFormat="1" ht="15" x14ac:dyDescent="0.25"/>
    <row r="308" customFormat="1" ht="15" x14ac:dyDescent="0.25"/>
    <row r="309" customFormat="1" ht="15" x14ac:dyDescent="0.25"/>
    <row r="310" customFormat="1" ht="15" x14ac:dyDescent="0.25"/>
    <row r="311" customFormat="1" ht="15" x14ac:dyDescent="0.25"/>
    <row r="312" customFormat="1" ht="15" x14ac:dyDescent="0.25"/>
    <row r="313" customFormat="1" ht="15" x14ac:dyDescent="0.25"/>
    <row r="314" customFormat="1" ht="15" x14ac:dyDescent="0.25"/>
    <row r="315" customFormat="1" ht="15" x14ac:dyDescent="0.25"/>
    <row r="316" customFormat="1" ht="15" x14ac:dyDescent="0.25"/>
    <row r="317" customFormat="1" ht="15" x14ac:dyDescent="0.25"/>
    <row r="318" customFormat="1" ht="15" x14ac:dyDescent="0.25"/>
    <row r="319" customFormat="1" ht="15" x14ac:dyDescent="0.25"/>
    <row r="320" customFormat="1" ht="15" x14ac:dyDescent="0.25"/>
    <row r="321" customFormat="1" ht="15" x14ac:dyDescent="0.25"/>
    <row r="322" customFormat="1" ht="15" x14ac:dyDescent="0.25"/>
    <row r="323" customFormat="1" ht="15" x14ac:dyDescent="0.25"/>
    <row r="324" customFormat="1" ht="15" x14ac:dyDescent="0.25"/>
    <row r="325" customFormat="1" ht="15" x14ac:dyDescent="0.25"/>
    <row r="326" customFormat="1" ht="15" x14ac:dyDescent="0.25"/>
    <row r="327" customFormat="1" ht="15" x14ac:dyDescent="0.25"/>
    <row r="328" customFormat="1" ht="15" x14ac:dyDescent="0.25"/>
    <row r="329" customFormat="1" ht="15" x14ac:dyDescent="0.25"/>
    <row r="330" customFormat="1" ht="15" x14ac:dyDescent="0.25"/>
    <row r="331" customFormat="1" ht="15" x14ac:dyDescent="0.25"/>
    <row r="332" customFormat="1" ht="15" x14ac:dyDescent="0.25"/>
    <row r="333" customFormat="1" ht="15" x14ac:dyDescent="0.25"/>
    <row r="334" customFormat="1" ht="15" x14ac:dyDescent="0.25"/>
    <row r="335" customFormat="1" ht="15" x14ac:dyDescent="0.25"/>
    <row r="336" customFormat="1" ht="15" x14ac:dyDescent="0.25"/>
    <row r="337" customFormat="1" ht="15" x14ac:dyDescent="0.25"/>
    <row r="338" customFormat="1" ht="15" x14ac:dyDescent="0.25"/>
    <row r="339" customFormat="1" ht="15" x14ac:dyDescent="0.25"/>
    <row r="340" customFormat="1" ht="15" x14ac:dyDescent="0.25"/>
    <row r="341" customFormat="1" ht="15" x14ac:dyDescent="0.25"/>
    <row r="342" customFormat="1" ht="15" x14ac:dyDescent="0.25"/>
    <row r="343" customFormat="1" ht="15" x14ac:dyDescent="0.25"/>
    <row r="344" customFormat="1" ht="15" x14ac:dyDescent="0.25"/>
    <row r="345" customFormat="1" ht="15" x14ac:dyDescent="0.25"/>
    <row r="346" customFormat="1" ht="15" x14ac:dyDescent="0.25"/>
    <row r="347" customFormat="1" ht="15" x14ac:dyDescent="0.25"/>
    <row r="348" customFormat="1" ht="15" x14ac:dyDescent="0.25"/>
    <row r="349" customFormat="1" ht="15" x14ac:dyDescent="0.25"/>
    <row r="350" customFormat="1" ht="15" x14ac:dyDescent="0.25"/>
    <row r="351" customFormat="1" ht="15" x14ac:dyDescent="0.25"/>
    <row r="352" customFormat="1" ht="15" x14ac:dyDescent="0.25"/>
    <row r="353" customFormat="1" ht="15" x14ac:dyDescent="0.25"/>
    <row r="354" customFormat="1" ht="15" x14ac:dyDescent="0.25"/>
    <row r="355" customFormat="1" ht="15" x14ac:dyDescent="0.25"/>
    <row r="356" customFormat="1" ht="15" x14ac:dyDescent="0.25"/>
    <row r="357" customFormat="1" ht="15" x14ac:dyDescent="0.25"/>
    <row r="358" customFormat="1" ht="15" x14ac:dyDescent="0.25"/>
    <row r="359" customFormat="1" ht="15" x14ac:dyDescent="0.25"/>
    <row r="360" customFormat="1" ht="15" x14ac:dyDescent="0.25"/>
    <row r="361" customFormat="1" ht="15" x14ac:dyDescent="0.25"/>
    <row r="362" customFormat="1" ht="15" x14ac:dyDescent="0.25"/>
    <row r="363" customFormat="1" ht="15" x14ac:dyDescent="0.25"/>
    <row r="364" customFormat="1" ht="15" x14ac:dyDescent="0.25"/>
    <row r="365" customFormat="1" ht="15" x14ac:dyDescent="0.25"/>
    <row r="366" customFormat="1" ht="15" x14ac:dyDescent="0.25"/>
    <row r="367" customFormat="1" ht="15" x14ac:dyDescent="0.25"/>
    <row r="368" customFormat="1" ht="15" x14ac:dyDescent="0.25"/>
    <row r="369" customFormat="1" ht="15" x14ac:dyDescent="0.25"/>
    <row r="370" customFormat="1" ht="15" x14ac:dyDescent="0.25"/>
    <row r="371" customFormat="1" ht="15" x14ac:dyDescent="0.25"/>
    <row r="372" customFormat="1" ht="15" x14ac:dyDescent="0.25"/>
    <row r="373" customFormat="1" ht="15" x14ac:dyDescent="0.25"/>
    <row r="374" customFormat="1" ht="15" x14ac:dyDescent="0.25"/>
    <row r="375" customFormat="1" ht="15" x14ac:dyDescent="0.25"/>
    <row r="376" customFormat="1" ht="15" x14ac:dyDescent="0.25"/>
    <row r="377" customFormat="1" ht="15" x14ac:dyDescent="0.25"/>
    <row r="378" customFormat="1" ht="15" x14ac:dyDescent="0.25"/>
    <row r="379" customFormat="1" ht="15" x14ac:dyDescent="0.25"/>
    <row r="380" customFormat="1" ht="15" x14ac:dyDescent="0.25"/>
    <row r="381" customFormat="1" ht="15" x14ac:dyDescent="0.25"/>
    <row r="382" customFormat="1" ht="15" x14ac:dyDescent="0.25"/>
    <row r="383" customFormat="1" ht="15" x14ac:dyDescent="0.25"/>
    <row r="384" customFormat="1" ht="15" x14ac:dyDescent="0.25"/>
    <row r="385" customFormat="1" ht="15" x14ac:dyDescent="0.25"/>
    <row r="386" customFormat="1" ht="15" x14ac:dyDescent="0.25"/>
    <row r="387" customFormat="1" ht="15" x14ac:dyDescent="0.25"/>
    <row r="388" customFormat="1" ht="15" x14ac:dyDescent="0.25"/>
    <row r="389" customFormat="1" ht="15" x14ac:dyDescent="0.25"/>
    <row r="390" customFormat="1" ht="15" x14ac:dyDescent="0.25"/>
    <row r="391" customFormat="1" ht="15" x14ac:dyDescent="0.25"/>
    <row r="392" customFormat="1" ht="15" x14ac:dyDescent="0.25"/>
    <row r="393" customFormat="1" ht="15" x14ac:dyDescent="0.25"/>
    <row r="394" customFormat="1" ht="15" x14ac:dyDescent="0.25"/>
    <row r="395" customFormat="1" ht="15" x14ac:dyDescent="0.25"/>
    <row r="396" customFormat="1" ht="15" x14ac:dyDescent="0.25"/>
    <row r="397" customFormat="1" ht="15" x14ac:dyDescent="0.25"/>
    <row r="398" customFormat="1" ht="15" x14ac:dyDescent="0.25"/>
    <row r="399" customFormat="1" ht="15" x14ac:dyDescent="0.25"/>
    <row r="400" customFormat="1" ht="15" x14ac:dyDescent="0.25"/>
    <row r="401" customFormat="1" ht="15" x14ac:dyDescent="0.25"/>
    <row r="402" customFormat="1" ht="15" x14ac:dyDescent="0.25"/>
    <row r="403" customFormat="1" ht="15" x14ac:dyDescent="0.25"/>
    <row r="404" customFormat="1" ht="15" x14ac:dyDescent="0.25"/>
    <row r="405" customFormat="1" ht="15" x14ac:dyDescent="0.25"/>
    <row r="406" customFormat="1" ht="15" x14ac:dyDescent="0.25"/>
    <row r="407" customFormat="1" ht="15" x14ac:dyDescent="0.25"/>
    <row r="408" customFormat="1" ht="15" x14ac:dyDescent="0.25"/>
    <row r="409" customFormat="1" ht="15" x14ac:dyDescent="0.25"/>
    <row r="410" customFormat="1" ht="15" x14ac:dyDescent="0.25"/>
    <row r="411" customFormat="1" ht="15" x14ac:dyDescent="0.25"/>
    <row r="412" customFormat="1" ht="15" x14ac:dyDescent="0.25"/>
    <row r="413" customFormat="1" ht="15" x14ac:dyDescent="0.25"/>
    <row r="414" customFormat="1" ht="15" x14ac:dyDescent="0.25"/>
    <row r="415" customFormat="1" ht="15" x14ac:dyDescent="0.25"/>
    <row r="416" customFormat="1" ht="15" x14ac:dyDescent="0.25"/>
    <row r="417" customFormat="1" ht="15" x14ac:dyDescent="0.25"/>
    <row r="418" customFormat="1" ht="15" x14ac:dyDescent="0.25"/>
    <row r="419" customFormat="1" ht="15" x14ac:dyDescent="0.25"/>
    <row r="420" customFormat="1" ht="15" x14ac:dyDescent="0.25"/>
    <row r="421" customFormat="1" ht="15" x14ac:dyDescent="0.25"/>
    <row r="422" customFormat="1" ht="15" x14ac:dyDescent="0.25"/>
    <row r="423" customFormat="1" ht="15" x14ac:dyDescent="0.25"/>
    <row r="424" customFormat="1" ht="15" x14ac:dyDescent="0.25"/>
    <row r="425" customFormat="1" ht="15" x14ac:dyDescent="0.25"/>
    <row r="426" customFormat="1" ht="15" x14ac:dyDescent="0.25"/>
    <row r="427" customFormat="1" ht="15" x14ac:dyDescent="0.25"/>
    <row r="428" customFormat="1" ht="15" x14ac:dyDescent="0.25"/>
    <row r="429" customFormat="1" ht="15" x14ac:dyDescent="0.25"/>
    <row r="430" customFormat="1" ht="15" x14ac:dyDescent="0.25"/>
    <row r="431" customFormat="1" ht="15" x14ac:dyDescent="0.25"/>
    <row r="432" customFormat="1" ht="15" x14ac:dyDescent="0.25"/>
    <row r="433" customFormat="1" ht="15" x14ac:dyDescent="0.25"/>
    <row r="434" customFormat="1" ht="15" x14ac:dyDescent="0.25"/>
    <row r="435" customFormat="1" ht="15" x14ac:dyDescent="0.25"/>
    <row r="436" customFormat="1" ht="15" x14ac:dyDescent="0.25"/>
    <row r="437" customFormat="1" ht="15" x14ac:dyDescent="0.25"/>
    <row r="438" customFormat="1" ht="15" x14ac:dyDescent="0.25"/>
    <row r="439" customFormat="1" ht="15" x14ac:dyDescent="0.25"/>
    <row r="440" customFormat="1" ht="15" x14ac:dyDescent="0.25"/>
    <row r="441" customFormat="1" ht="15" x14ac:dyDescent="0.25"/>
    <row r="442" customFormat="1" ht="15" x14ac:dyDescent="0.25"/>
    <row r="443" customFormat="1" ht="15" x14ac:dyDescent="0.25"/>
    <row r="444" customFormat="1" ht="15" x14ac:dyDescent="0.25"/>
    <row r="445" customFormat="1" ht="15" x14ac:dyDescent="0.25"/>
    <row r="446" customFormat="1" ht="15" x14ac:dyDescent="0.25"/>
    <row r="447" customFormat="1" ht="15" x14ac:dyDescent="0.25"/>
    <row r="448" customFormat="1" ht="15" x14ac:dyDescent="0.25"/>
    <row r="449" customFormat="1" ht="15" x14ac:dyDescent="0.25"/>
    <row r="450" customFormat="1" ht="15" x14ac:dyDescent="0.25"/>
    <row r="451" customFormat="1" ht="15" x14ac:dyDescent="0.25"/>
    <row r="452" customFormat="1" ht="15" x14ac:dyDescent="0.25"/>
    <row r="453" customFormat="1" ht="15" x14ac:dyDescent="0.25"/>
    <row r="454" customFormat="1" ht="15" x14ac:dyDescent="0.25"/>
    <row r="455" customFormat="1" ht="15" x14ac:dyDescent="0.25"/>
    <row r="456" customFormat="1" ht="15" x14ac:dyDescent="0.25"/>
    <row r="457" customFormat="1" ht="15" x14ac:dyDescent="0.25"/>
    <row r="458" customFormat="1" ht="15" x14ac:dyDescent="0.25"/>
    <row r="459" customFormat="1" ht="15" x14ac:dyDescent="0.25"/>
    <row r="460" customFormat="1" ht="15" x14ac:dyDescent="0.25"/>
    <row r="461" customFormat="1" ht="15" x14ac:dyDescent="0.25"/>
    <row r="462" customFormat="1" ht="15" x14ac:dyDescent="0.25"/>
    <row r="463" customFormat="1" ht="15" x14ac:dyDescent="0.25"/>
    <row r="464" customFormat="1" ht="15" x14ac:dyDescent="0.25"/>
    <row r="465" customFormat="1" ht="15" x14ac:dyDescent="0.25"/>
    <row r="466" customFormat="1" ht="15" x14ac:dyDescent="0.25"/>
    <row r="467" customFormat="1" ht="15" x14ac:dyDescent="0.25"/>
    <row r="468" customFormat="1" ht="15" x14ac:dyDescent="0.25"/>
    <row r="469" customFormat="1" ht="15" x14ac:dyDescent="0.25"/>
    <row r="470" customFormat="1" ht="15" x14ac:dyDescent="0.25"/>
    <row r="471" customFormat="1" ht="15" x14ac:dyDescent="0.25"/>
    <row r="472" customFormat="1" ht="15" x14ac:dyDescent="0.25"/>
    <row r="473" customFormat="1" ht="15" x14ac:dyDescent="0.25"/>
    <row r="474" customFormat="1" ht="15" x14ac:dyDescent="0.25"/>
    <row r="475" customFormat="1" ht="15" x14ac:dyDescent="0.25"/>
    <row r="476" customFormat="1" ht="15" x14ac:dyDescent="0.25"/>
    <row r="477" customFormat="1" ht="15" x14ac:dyDescent="0.25"/>
    <row r="478" customFormat="1" ht="15" x14ac:dyDescent="0.25"/>
    <row r="479" customFormat="1" ht="15" x14ac:dyDescent="0.25"/>
    <row r="480" customFormat="1" ht="15" x14ac:dyDescent="0.25"/>
    <row r="481" customFormat="1" ht="15" x14ac:dyDescent="0.25"/>
    <row r="482" customFormat="1" ht="15" x14ac:dyDescent="0.25"/>
    <row r="483" customFormat="1" ht="15" x14ac:dyDescent="0.25"/>
    <row r="484" customFormat="1" ht="15" x14ac:dyDescent="0.25"/>
    <row r="485" customFormat="1" ht="15" x14ac:dyDescent="0.25"/>
    <row r="486" customFormat="1" ht="15" x14ac:dyDescent="0.25"/>
    <row r="487" customFormat="1" ht="15" x14ac:dyDescent="0.25"/>
    <row r="488" customFormat="1" ht="15" x14ac:dyDescent="0.25"/>
    <row r="489" customFormat="1" ht="15" x14ac:dyDescent="0.25"/>
    <row r="490" customFormat="1" ht="15" x14ac:dyDescent="0.25"/>
    <row r="491" customFormat="1" ht="15" x14ac:dyDescent="0.25"/>
    <row r="492" customFormat="1" ht="15" x14ac:dyDescent="0.25"/>
    <row r="493" customFormat="1" ht="15" x14ac:dyDescent="0.25"/>
    <row r="494" customFormat="1" ht="15" x14ac:dyDescent="0.25"/>
    <row r="495" customFormat="1" ht="15" x14ac:dyDescent="0.25"/>
    <row r="496" customFormat="1" ht="15" x14ac:dyDescent="0.25"/>
    <row r="497" customFormat="1" ht="15" x14ac:dyDescent="0.25"/>
    <row r="498" customFormat="1" ht="15" x14ac:dyDescent="0.25"/>
    <row r="499" customFormat="1" ht="15" x14ac:dyDescent="0.25"/>
    <row r="500" customFormat="1" ht="15" x14ac:dyDescent="0.25"/>
    <row r="501" customFormat="1" ht="15" x14ac:dyDescent="0.25"/>
    <row r="502" customFormat="1" ht="15" x14ac:dyDescent="0.25"/>
    <row r="503" customFormat="1" ht="15" x14ac:dyDescent="0.25"/>
    <row r="504" customFormat="1" ht="15" x14ac:dyDescent="0.25"/>
    <row r="505" customFormat="1" ht="15" x14ac:dyDescent="0.25"/>
    <row r="506" customFormat="1" ht="15" x14ac:dyDescent="0.25"/>
    <row r="507" customFormat="1" ht="15" x14ac:dyDescent="0.25"/>
    <row r="508" customFormat="1" ht="15" x14ac:dyDescent="0.25"/>
    <row r="509" customFormat="1" ht="15" x14ac:dyDescent="0.25"/>
    <row r="510" customFormat="1" ht="15" x14ac:dyDescent="0.25"/>
    <row r="511" customFormat="1" ht="15" x14ac:dyDescent="0.25"/>
    <row r="512" customFormat="1" ht="15" x14ac:dyDescent="0.25"/>
    <row r="513" customFormat="1" ht="15" x14ac:dyDescent="0.25"/>
    <row r="514" customFormat="1" ht="15" x14ac:dyDescent="0.25"/>
    <row r="515" customFormat="1" ht="15" x14ac:dyDescent="0.25"/>
    <row r="516" customFormat="1" ht="15" x14ac:dyDescent="0.25"/>
    <row r="517" customFormat="1" ht="15" x14ac:dyDescent="0.25"/>
    <row r="518" customFormat="1" ht="15" x14ac:dyDescent="0.25"/>
    <row r="519" customFormat="1" ht="15" x14ac:dyDescent="0.25"/>
    <row r="520" customFormat="1" ht="15" x14ac:dyDescent="0.25"/>
    <row r="521" customFormat="1" ht="15" x14ac:dyDescent="0.25"/>
    <row r="522" customFormat="1" ht="15" x14ac:dyDescent="0.25"/>
    <row r="523" customFormat="1" ht="15" x14ac:dyDescent="0.25"/>
    <row r="524" customFormat="1" ht="15" x14ac:dyDescent="0.25"/>
    <row r="525" customFormat="1" ht="15" x14ac:dyDescent="0.25"/>
    <row r="526" customFormat="1" ht="15" x14ac:dyDescent="0.25"/>
    <row r="527" customFormat="1" ht="15" x14ac:dyDescent="0.25"/>
    <row r="528" customFormat="1" ht="15" x14ac:dyDescent="0.25"/>
    <row r="529" customFormat="1" ht="15" x14ac:dyDescent="0.25"/>
    <row r="530" customFormat="1" ht="15" x14ac:dyDescent="0.25"/>
    <row r="531" customFormat="1" ht="15" x14ac:dyDescent="0.25"/>
    <row r="532" customFormat="1" ht="15" x14ac:dyDescent="0.25"/>
    <row r="533" customFormat="1" ht="15" x14ac:dyDescent="0.25"/>
    <row r="534" customFormat="1" ht="15" x14ac:dyDescent="0.25"/>
    <row r="535" customFormat="1" ht="15" x14ac:dyDescent="0.25"/>
    <row r="536" customFormat="1" ht="15" x14ac:dyDescent="0.25"/>
    <row r="537" customFormat="1" ht="15" x14ac:dyDescent="0.25"/>
    <row r="538" customFormat="1" ht="15" x14ac:dyDescent="0.25"/>
  </sheetData>
  <mergeCells count="6">
    <mergeCell ref="B8:D8"/>
    <mergeCell ref="B9:D9"/>
    <mergeCell ref="B45:D45"/>
    <mergeCell ref="C30:C31"/>
    <mergeCell ref="B16:C16"/>
    <mergeCell ref="D30:E30"/>
  </mergeCells>
  <dataValidations count="3">
    <dataValidation type="list" allowBlank="1" showInputMessage="1" showErrorMessage="1" sqref="C14" xr:uid="{00000000-0002-0000-0200-000002000000}">
      <formula1>$B$33:$B$42</formula1>
    </dataValidation>
    <dataValidation type="list" allowBlank="1" showInputMessage="1" showErrorMessage="1" sqref="N29" xr:uid="{00000000-0002-0000-0200-000001000000}">
      <formula1>"In-Progress, Completed, Delayed, Not Started"</formula1>
    </dataValidation>
    <dataValidation type="list" allowBlank="1" showInputMessage="1" showErrorMessage="1" sqref="O6:O11 N30:N65" xr:uid="{00000000-0002-0000-0200-000000000000}">
      <formula1>#REF!</formula1>
    </dataValidation>
  </dataValidations>
  <pageMargins left="0.70866141732283472" right="0.70866141732283472" top="0.74803149606299213" bottom="0.74803149606299213" header="0.31496062992125984" footer="0.31496062992125984"/>
  <pageSetup scale="58"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AC8C8-29DE-4807-862F-73A33D702228}">
  <sheetPr>
    <tabColor theme="9" tint="0.39997558519241921"/>
    <pageSetUpPr fitToPage="1"/>
  </sheetPr>
  <dimension ref="A1:BS656"/>
  <sheetViews>
    <sheetView zoomScale="85" zoomScaleNormal="85" workbookViewId="0">
      <selection activeCell="C14" sqref="C14"/>
    </sheetView>
  </sheetViews>
  <sheetFormatPr baseColWidth="10" defaultColWidth="0" defaultRowHeight="15" zeroHeight="1" outlineLevelRow="1" outlineLevelCol="1" x14ac:dyDescent="0.25"/>
  <cols>
    <col min="1" max="1" width="49.7109375" style="142" customWidth="1"/>
    <col min="2" max="2" width="30" style="142" customWidth="1"/>
    <col min="3" max="3" width="27.140625" style="142" customWidth="1"/>
    <col min="4" max="4" width="18.42578125" style="142" customWidth="1"/>
    <col min="5" max="5" width="20.5703125" customWidth="1"/>
    <col min="6" max="6" width="20.85546875" customWidth="1"/>
    <col min="7" max="7" width="20.28515625" style="130" bestFit="1" customWidth="1"/>
    <col min="8" max="8" width="20.7109375" style="130" bestFit="1" customWidth="1"/>
    <col min="9" max="9" width="20.140625" style="130" customWidth="1"/>
    <col min="10" max="10" width="20.7109375" style="130" bestFit="1" customWidth="1"/>
    <col min="11" max="11" width="24.5703125" style="130" bestFit="1" customWidth="1"/>
    <col min="12" max="12" width="18.140625" style="130" bestFit="1" customWidth="1"/>
    <col min="13" max="13" width="20.7109375" style="130" customWidth="1"/>
    <col min="14" max="14" width="21.140625" style="130" customWidth="1"/>
    <col min="15" max="15" width="15.42578125" style="130" customWidth="1"/>
    <col min="16" max="16" width="20.7109375" style="130" hidden="1" customWidth="1" outlineLevel="1"/>
    <col min="17" max="17" width="21.140625" style="130" hidden="1" customWidth="1" outlineLevel="1"/>
    <col min="18" max="18" width="15.42578125" style="130" hidden="1" customWidth="1" outlineLevel="1"/>
    <col min="19" max="19" width="20.7109375" style="130" hidden="1" customWidth="1" outlineLevel="1"/>
    <col min="20" max="20" width="21.140625" style="130" hidden="1" customWidth="1" outlineLevel="1"/>
    <col min="21" max="21" width="15.42578125" style="130" hidden="1" customWidth="1" outlineLevel="1"/>
    <col min="22" max="22" width="19.28515625" style="130" bestFit="1" customWidth="1" collapsed="1"/>
    <col min="23" max="23" width="21.42578125" style="130" customWidth="1"/>
    <col min="24" max="24" width="59.140625" customWidth="1"/>
    <col min="25" max="34" width="9.140625" style="13" customWidth="1"/>
    <col min="35" max="71" width="0" style="13" hidden="1" customWidth="1"/>
    <col min="72" max="16384" width="9.140625" style="13" hidden="1"/>
  </cols>
  <sheetData>
    <row r="1" spans="1:24" x14ac:dyDescent="0.25">
      <c r="A1" s="65"/>
      <c r="B1" s="65"/>
      <c r="C1" s="65"/>
      <c r="D1" s="65"/>
      <c r="E1" s="13"/>
      <c r="F1" s="13"/>
      <c r="G1" s="39"/>
      <c r="H1" s="39"/>
      <c r="I1" s="39"/>
      <c r="J1" s="39"/>
      <c r="K1" s="39"/>
      <c r="L1" s="39"/>
      <c r="M1" s="39"/>
      <c r="N1" s="39"/>
      <c r="O1" s="39"/>
      <c r="P1" s="39"/>
      <c r="Q1" s="39"/>
      <c r="R1" s="39"/>
      <c r="S1" s="39"/>
      <c r="T1" s="39"/>
      <c r="U1" s="39"/>
      <c r="V1" s="39"/>
      <c r="W1" s="39"/>
      <c r="X1" s="13"/>
    </row>
    <row r="2" spans="1:24" x14ac:dyDescent="0.25">
      <c r="A2" s="11" t="s">
        <v>123</v>
      </c>
      <c r="B2" s="11"/>
      <c r="C2" s="11"/>
      <c r="D2" s="26"/>
      <c r="E2" s="43"/>
      <c r="F2" s="43"/>
      <c r="G2" s="10"/>
      <c r="H2" s="10"/>
      <c r="I2" s="10"/>
      <c r="J2" s="10"/>
      <c r="K2" s="39"/>
      <c r="L2" s="39"/>
      <c r="M2" s="39"/>
      <c r="N2" s="39"/>
      <c r="O2" s="39"/>
      <c r="P2" s="39"/>
      <c r="Q2" s="39"/>
      <c r="R2" s="39"/>
      <c r="S2" s="39"/>
      <c r="T2" s="39"/>
      <c r="U2" s="39"/>
      <c r="V2" s="39"/>
      <c r="W2" s="39"/>
      <c r="X2" s="13"/>
    </row>
    <row r="3" spans="1:24" x14ac:dyDescent="0.25">
      <c r="A3" s="11"/>
      <c r="B3" s="239" t="s">
        <v>122</v>
      </c>
      <c r="C3" s="240"/>
      <c r="D3" s="240"/>
      <c r="E3" s="240"/>
      <c r="F3" s="241"/>
      <c r="G3" s="239" t="str">
        <f>'Annexe 2 - Demande (sommaire)'!C14</f>
        <v>Année 1 (Rapport 1)</v>
      </c>
      <c r="H3" s="240"/>
      <c r="I3" s="240"/>
      <c r="J3" s="241"/>
      <c r="K3" s="39"/>
      <c r="L3" s="39"/>
      <c r="M3" s="39"/>
      <c r="N3" s="39"/>
      <c r="O3" s="39"/>
      <c r="P3" s="39"/>
      <c r="Q3" s="39"/>
      <c r="R3" s="39"/>
      <c r="S3" s="39"/>
      <c r="T3" s="39"/>
      <c r="U3" s="39"/>
      <c r="V3" s="13"/>
      <c r="W3" s="13"/>
      <c r="X3" s="13"/>
    </row>
    <row r="4" spans="1:24" ht="33" customHeight="1" x14ac:dyDescent="0.25">
      <c r="A4" s="10"/>
      <c r="B4" s="112" t="s">
        <v>121</v>
      </c>
      <c r="C4" s="112" t="s">
        <v>120</v>
      </c>
      <c r="D4" s="40" t="s">
        <v>119</v>
      </c>
      <c r="E4" s="54" t="s">
        <v>18</v>
      </c>
      <c r="F4" s="61" t="s">
        <v>118</v>
      </c>
      <c r="G4" s="40" t="s">
        <v>117</v>
      </c>
      <c r="H4" s="25" t="s">
        <v>116</v>
      </c>
      <c r="I4" s="40" t="s">
        <v>115</v>
      </c>
      <c r="J4" s="62" t="s">
        <v>114</v>
      </c>
      <c r="K4" s="39"/>
      <c r="L4" s="39"/>
      <c r="M4" s="39"/>
      <c r="N4" s="39"/>
      <c r="O4" s="39"/>
      <c r="P4" s="39"/>
      <c r="Q4" s="39"/>
      <c r="R4" s="39"/>
      <c r="S4" s="39"/>
      <c r="T4" s="39"/>
      <c r="U4" s="39"/>
      <c r="V4" s="13"/>
      <c r="W4" s="13"/>
      <c r="X4" s="13"/>
    </row>
    <row r="5" spans="1:24" x14ac:dyDescent="0.25">
      <c r="A5" s="86" t="s">
        <v>113</v>
      </c>
      <c r="B5" s="113">
        <v>0</v>
      </c>
      <c r="C5" s="113">
        <v>0</v>
      </c>
      <c r="D5" s="113">
        <v>0</v>
      </c>
      <c r="E5" s="113">
        <v>0</v>
      </c>
      <c r="F5" s="78">
        <f>SUM(B5:E5)</f>
        <v>0</v>
      </c>
      <c r="G5" s="56" t="e">
        <f>I164+L164+O164+R164+U164-H5</f>
        <v>#DIV/0!</v>
      </c>
      <c r="H5" s="79" t="e">
        <f>MIN((F5/($F$8-$F$7))*SUMIF($G$14:$U$14,'Annexe 2 - Demande (sommaire)'!$C$14,'Annexe 3 - Demande (détails)'!$G$154:$U$154),SUMIF($G$14:$U$14,'Annexe 2 - Demande (sommaire)'!$C$14,'Annexe 3 - Demande (détails)'!$G$161:$U$161))</f>
        <v>#DIV/0!</v>
      </c>
      <c r="I5" s="56" t="e">
        <f>G5+H5</f>
        <v>#DIV/0!</v>
      </c>
      <c r="J5" s="63" t="e">
        <f>F5-I5</f>
        <v>#DIV/0!</v>
      </c>
      <c r="K5" s="39"/>
      <c r="L5" s="39"/>
      <c r="M5" s="39"/>
      <c r="N5" s="39"/>
      <c r="O5" s="39"/>
      <c r="P5" s="39"/>
      <c r="Q5" s="39"/>
      <c r="R5" s="39"/>
      <c r="S5" s="39"/>
      <c r="T5" s="39"/>
      <c r="U5" s="39"/>
      <c r="V5" s="13"/>
      <c r="W5" s="13"/>
      <c r="X5" s="13"/>
    </row>
    <row r="6" spans="1:24" x14ac:dyDescent="0.25">
      <c r="A6" s="86" t="s">
        <v>112</v>
      </c>
      <c r="B6" s="113">
        <v>0</v>
      </c>
      <c r="C6" s="113">
        <v>0</v>
      </c>
      <c r="D6" s="113">
        <v>0</v>
      </c>
      <c r="E6" s="113">
        <v>0</v>
      </c>
      <c r="F6" s="78">
        <f>SUM(B6:E6)</f>
        <v>0</v>
      </c>
      <c r="G6" s="56" t="e">
        <f>I165+L165+O165+R165+U165-H6</f>
        <v>#DIV/0!</v>
      </c>
      <c r="H6" s="79" t="e">
        <f>SUMIF($G$14:$U$14,'Annexe 2 - Demande (sommaire)'!$C$14,'Annexe 3 - Demande (détails)'!$G$154:$U$154)-H5</f>
        <v>#DIV/0!</v>
      </c>
      <c r="I6" s="56" t="e">
        <f>G6+H6</f>
        <v>#DIV/0!</v>
      </c>
      <c r="J6" s="63" t="e">
        <f>F6-I6</f>
        <v>#DIV/0!</v>
      </c>
      <c r="K6" s="39"/>
      <c r="L6" s="39"/>
      <c r="M6" s="39"/>
      <c r="N6" s="39"/>
      <c r="O6" s="39"/>
      <c r="P6" s="39"/>
      <c r="Q6" s="39"/>
      <c r="R6" s="39"/>
      <c r="S6" s="39"/>
      <c r="T6" s="39"/>
      <c r="U6" s="39"/>
      <c r="V6" s="13"/>
      <c r="W6" s="13"/>
      <c r="X6" s="13"/>
    </row>
    <row r="7" spans="1:24" x14ac:dyDescent="0.25">
      <c r="A7" s="86" t="s">
        <v>111</v>
      </c>
      <c r="B7" s="113">
        <v>0</v>
      </c>
      <c r="C7" s="113">
        <v>0</v>
      </c>
      <c r="D7" s="113">
        <v>0</v>
      </c>
      <c r="E7" s="113">
        <v>0</v>
      </c>
      <c r="F7" s="78">
        <f>SUM(B7:E7)</f>
        <v>0</v>
      </c>
      <c r="G7" s="56">
        <f>I166+L166+O166+R166+U166-H7</f>
        <v>0</v>
      </c>
      <c r="H7" s="79">
        <f>SUMIF(G14:U14,'Annexe 2 - Demande (sommaire)'!C14,'Annexe 3 - Demande (détails)'!G160:U160)</f>
        <v>0</v>
      </c>
      <c r="I7" s="56">
        <f>G7+H7</f>
        <v>0</v>
      </c>
      <c r="J7" s="63">
        <f>F7-I7</f>
        <v>0</v>
      </c>
      <c r="K7" s="39"/>
      <c r="L7" s="39"/>
      <c r="M7" s="39"/>
      <c r="N7" s="39"/>
      <c r="O7" s="39"/>
      <c r="P7" s="39"/>
      <c r="Q7" s="39"/>
      <c r="R7" s="39"/>
      <c r="S7" s="39"/>
      <c r="T7" s="39"/>
      <c r="U7" s="39"/>
      <c r="V7" s="13"/>
      <c r="W7" s="13"/>
      <c r="X7" s="13"/>
    </row>
    <row r="8" spans="1:24" x14ac:dyDescent="0.25">
      <c r="A8" s="27" t="s">
        <v>22</v>
      </c>
      <c r="B8" s="64">
        <f t="shared" ref="B8:G8" si="0">SUM(B5:B7)</f>
        <v>0</v>
      </c>
      <c r="C8" s="64">
        <f t="shared" si="0"/>
        <v>0</v>
      </c>
      <c r="D8" s="64">
        <f t="shared" si="0"/>
        <v>0</v>
      </c>
      <c r="E8" s="64">
        <f t="shared" si="0"/>
        <v>0</v>
      </c>
      <c r="F8" s="64">
        <f t="shared" si="0"/>
        <v>0</v>
      </c>
      <c r="G8" s="80" t="e">
        <f t="shared" si="0"/>
        <v>#DIV/0!</v>
      </c>
      <c r="H8" s="60">
        <f>SUMIF(G14:U14,'Annexe 2 - Demande (sommaire)'!C14,'Annexe 3 - Demande (détails)'!G147:U147)</f>
        <v>0</v>
      </c>
      <c r="I8" s="80" t="e">
        <f>SUM(I5:I7)</f>
        <v>#DIV/0!</v>
      </c>
      <c r="J8" s="63" t="e">
        <f>SUM(J5:J7)</f>
        <v>#DIV/0!</v>
      </c>
      <c r="K8" s="39"/>
      <c r="L8" s="39"/>
      <c r="M8" s="39"/>
      <c r="N8" s="39"/>
      <c r="O8" s="39"/>
      <c r="P8" s="39"/>
      <c r="Q8" s="39"/>
      <c r="R8" s="39"/>
      <c r="S8" s="39"/>
      <c r="T8" s="39"/>
      <c r="U8" s="39"/>
      <c r="V8" s="13"/>
      <c r="W8" s="13"/>
      <c r="X8" s="13"/>
    </row>
    <row r="9" spans="1:24" x14ac:dyDescent="0.25">
      <c r="A9" s="65"/>
      <c r="B9" s="65"/>
      <c r="C9" s="65"/>
      <c r="D9" s="65"/>
      <c r="E9" s="13"/>
      <c r="F9" s="13"/>
      <c r="G9" s="39"/>
      <c r="H9" s="39"/>
      <c r="I9" s="39"/>
      <c r="J9" s="128"/>
      <c r="K9" s="39"/>
      <c r="L9" s="39"/>
      <c r="M9" s="39"/>
      <c r="N9" s="39"/>
      <c r="O9" s="39"/>
      <c r="P9" s="39"/>
      <c r="Q9" s="39"/>
      <c r="R9" s="39"/>
      <c r="S9" s="39"/>
      <c r="T9" s="39"/>
      <c r="U9" s="39"/>
      <c r="V9" s="39"/>
      <c r="W9" s="39"/>
      <c r="X9" s="13"/>
    </row>
    <row r="10" spans="1:24" x14ac:dyDescent="0.25">
      <c r="A10" s="65"/>
      <c r="B10" s="65"/>
      <c r="C10" s="65"/>
      <c r="D10" s="65"/>
      <c r="E10" s="13"/>
      <c r="F10" s="13"/>
      <c r="G10" s="39"/>
      <c r="H10" s="39"/>
      <c r="I10" s="39"/>
      <c r="J10" s="39"/>
      <c r="K10" s="39"/>
      <c r="L10" s="39"/>
      <c r="M10" s="39"/>
      <c r="N10" s="39"/>
      <c r="O10" s="39"/>
      <c r="P10" s="39"/>
      <c r="Q10" s="39"/>
      <c r="R10" s="39"/>
      <c r="S10" s="39"/>
      <c r="T10" s="39"/>
      <c r="U10" s="39"/>
      <c r="V10" s="39"/>
      <c r="W10" s="39"/>
      <c r="X10" s="13"/>
    </row>
    <row r="11" spans="1:24" ht="16.5" customHeight="1" x14ac:dyDescent="0.25">
      <c r="A11" s="65"/>
      <c r="B11" s="65"/>
      <c r="C11" s="65"/>
      <c r="D11" s="65"/>
      <c r="E11" s="13"/>
      <c r="F11" s="13"/>
      <c r="G11" s="39"/>
      <c r="H11" s="39"/>
      <c r="I11" s="39"/>
      <c r="J11" s="39"/>
      <c r="K11" s="39"/>
      <c r="L11" s="39"/>
      <c r="M11" s="39"/>
      <c r="N11" s="39"/>
      <c r="O11" s="39"/>
      <c r="P11" s="39"/>
      <c r="Q11" s="39"/>
      <c r="R11" s="39"/>
      <c r="S11" s="39"/>
      <c r="T11" s="39"/>
      <c r="U11" s="39"/>
      <c r="V11" s="39"/>
      <c r="W11" s="39"/>
      <c r="X11" s="13"/>
    </row>
    <row r="12" spans="1:24" ht="15.6" customHeight="1" x14ac:dyDescent="0.25">
      <c r="A12" s="75" t="s">
        <v>110</v>
      </c>
      <c r="B12" s="75"/>
      <c r="C12" s="75"/>
      <c r="D12" s="213"/>
      <c r="E12" s="13"/>
      <c r="F12" s="76"/>
      <c r="G12" s="245" t="s">
        <v>109</v>
      </c>
      <c r="H12" s="246"/>
      <c r="I12" s="247"/>
      <c r="J12" s="245" t="s">
        <v>108</v>
      </c>
      <c r="K12" s="246"/>
      <c r="L12" s="247"/>
      <c r="M12" s="245" t="s">
        <v>107</v>
      </c>
      <c r="N12" s="246"/>
      <c r="O12" s="247"/>
      <c r="P12" s="245" t="s">
        <v>23</v>
      </c>
      <c r="Q12" s="246"/>
      <c r="R12" s="247"/>
      <c r="S12" s="245" t="s">
        <v>24</v>
      </c>
      <c r="T12" s="246"/>
      <c r="U12" s="247"/>
      <c r="V12" s="96" t="s">
        <v>106</v>
      </c>
      <c r="W12" s="96" t="s">
        <v>106</v>
      </c>
      <c r="X12" s="13"/>
    </row>
    <row r="13" spans="1:24" ht="45.75" customHeight="1" x14ac:dyDescent="0.25">
      <c r="A13" s="65"/>
      <c r="B13" s="65"/>
      <c r="C13" s="65"/>
      <c r="D13" s="65"/>
      <c r="E13" s="13"/>
      <c r="F13" s="77" t="s">
        <v>25</v>
      </c>
      <c r="G13" s="242" t="s">
        <v>105</v>
      </c>
      <c r="H13" s="243"/>
      <c r="I13" s="244"/>
      <c r="J13" s="242" t="s">
        <v>105</v>
      </c>
      <c r="K13" s="243"/>
      <c r="L13" s="244"/>
      <c r="M13" s="242" t="s">
        <v>105</v>
      </c>
      <c r="N13" s="243"/>
      <c r="O13" s="244"/>
      <c r="P13" s="242" t="s">
        <v>26</v>
      </c>
      <c r="Q13" s="243"/>
      <c r="R13" s="244"/>
      <c r="S13" s="242" t="s">
        <v>26</v>
      </c>
      <c r="T13" s="243"/>
      <c r="U13" s="244"/>
      <c r="V13" s="77" t="s">
        <v>104</v>
      </c>
      <c r="W13" s="91" t="s">
        <v>103</v>
      </c>
      <c r="X13" s="13"/>
    </row>
    <row r="14" spans="1:24" ht="84.75" customHeight="1" x14ac:dyDescent="0.25">
      <c r="A14" s="91" t="s">
        <v>102</v>
      </c>
      <c r="B14" s="92" t="s">
        <v>101</v>
      </c>
      <c r="C14" s="92" t="s">
        <v>100</v>
      </c>
      <c r="D14" s="92" t="s">
        <v>99</v>
      </c>
      <c r="E14" s="91" t="s">
        <v>98</v>
      </c>
      <c r="F14" s="121" t="s">
        <v>97</v>
      </c>
      <c r="G14" s="143" t="s">
        <v>61</v>
      </c>
      <c r="H14" s="77" t="s">
        <v>59</v>
      </c>
      <c r="I14" s="93" t="s">
        <v>96</v>
      </c>
      <c r="J14" s="95" t="s">
        <v>58</v>
      </c>
      <c r="K14" s="94" t="s">
        <v>57</v>
      </c>
      <c r="L14" s="93" t="s">
        <v>95</v>
      </c>
      <c r="M14" s="95" t="s">
        <v>56</v>
      </c>
      <c r="N14" s="94" t="s">
        <v>55</v>
      </c>
      <c r="O14" s="93" t="s">
        <v>94</v>
      </c>
      <c r="P14" s="95" t="s">
        <v>10</v>
      </c>
      <c r="Q14" s="94" t="s">
        <v>11</v>
      </c>
      <c r="R14" s="93" t="s">
        <v>27</v>
      </c>
      <c r="S14" s="95" t="s">
        <v>12</v>
      </c>
      <c r="T14" s="94" t="s">
        <v>13</v>
      </c>
      <c r="U14" s="93" t="s">
        <v>28</v>
      </c>
      <c r="V14" s="121" t="s">
        <v>93</v>
      </c>
      <c r="W14" s="121" t="s">
        <v>92</v>
      </c>
      <c r="X14" s="77" t="s">
        <v>158</v>
      </c>
    </row>
    <row r="15" spans="1:24" x14ac:dyDescent="0.25">
      <c r="A15" s="144"/>
      <c r="B15" s="145"/>
      <c r="C15" s="145"/>
      <c r="D15" s="144"/>
      <c r="E15" s="221"/>
      <c r="F15" s="214"/>
      <c r="G15" s="148"/>
      <c r="H15" s="129"/>
      <c r="I15" s="81">
        <f t="shared" ref="I15:I46" si="1">G15+H15</f>
        <v>0</v>
      </c>
      <c r="J15" s="124"/>
      <c r="K15" s="125"/>
      <c r="L15" s="81">
        <f t="shared" ref="L15:L46" si="2">J15+K15</f>
        <v>0</v>
      </c>
      <c r="M15" s="124"/>
      <c r="N15" s="125"/>
      <c r="O15" s="81">
        <f t="shared" ref="O15:O46" si="3">M15+N15</f>
        <v>0</v>
      </c>
      <c r="P15" s="124"/>
      <c r="Q15" s="125"/>
      <c r="R15" s="81">
        <f t="shared" ref="R15:R46" si="4">P15+Q15</f>
        <v>0</v>
      </c>
      <c r="S15" s="125"/>
      <c r="T15" s="125"/>
      <c r="U15" s="81">
        <f t="shared" ref="U15:U46" si="5">S15+T15</f>
        <v>0</v>
      </c>
      <c r="V15" s="81">
        <f t="shared" ref="V15:V46" si="6">I15+L15+O15+R15+U15</f>
        <v>0</v>
      </c>
      <c r="W15" s="81">
        <f t="shared" ref="W15:W46" si="7">F15-V15</f>
        <v>0</v>
      </c>
      <c r="X15" s="72"/>
    </row>
    <row r="16" spans="1:24" x14ac:dyDescent="0.25">
      <c r="A16" s="144"/>
      <c r="B16" s="145"/>
      <c r="C16" s="145"/>
      <c r="D16" s="144"/>
      <c r="E16" s="221"/>
      <c r="F16" s="214"/>
      <c r="G16" s="148"/>
      <c r="H16" s="222"/>
      <c r="I16" s="82">
        <f t="shared" si="1"/>
        <v>0</v>
      </c>
      <c r="J16" s="126"/>
      <c r="K16" s="127"/>
      <c r="L16" s="82">
        <f t="shared" si="2"/>
        <v>0</v>
      </c>
      <c r="M16" s="126"/>
      <c r="N16" s="127"/>
      <c r="O16" s="82">
        <f t="shared" si="3"/>
        <v>0</v>
      </c>
      <c r="P16" s="126"/>
      <c r="Q16" s="127"/>
      <c r="R16" s="82">
        <f t="shared" si="4"/>
        <v>0</v>
      </c>
      <c r="S16" s="127"/>
      <c r="T16" s="127"/>
      <c r="U16" s="82">
        <f t="shared" si="5"/>
        <v>0</v>
      </c>
      <c r="V16" s="81">
        <f t="shared" si="6"/>
        <v>0</v>
      </c>
      <c r="W16" s="81">
        <f t="shared" si="7"/>
        <v>0</v>
      </c>
      <c r="X16" s="72"/>
    </row>
    <row r="17" spans="1:24" x14ac:dyDescent="0.25">
      <c r="A17" s="144"/>
      <c r="B17" s="145"/>
      <c r="C17" s="145"/>
      <c r="D17" s="144"/>
      <c r="E17" s="221"/>
      <c r="F17" s="214"/>
      <c r="G17" s="148"/>
      <c r="H17" s="223"/>
      <c r="I17" s="82">
        <f t="shared" si="1"/>
        <v>0</v>
      </c>
      <c r="J17" s="126"/>
      <c r="K17" s="127"/>
      <c r="L17" s="82">
        <f t="shared" si="2"/>
        <v>0</v>
      </c>
      <c r="M17" s="126"/>
      <c r="N17" s="127"/>
      <c r="O17" s="82">
        <f t="shared" si="3"/>
        <v>0</v>
      </c>
      <c r="P17" s="126"/>
      <c r="Q17" s="127"/>
      <c r="R17" s="82">
        <f t="shared" si="4"/>
        <v>0</v>
      </c>
      <c r="S17" s="127"/>
      <c r="T17" s="127"/>
      <c r="U17" s="82">
        <f t="shared" si="5"/>
        <v>0</v>
      </c>
      <c r="V17" s="81">
        <f t="shared" si="6"/>
        <v>0</v>
      </c>
      <c r="W17" s="81">
        <f t="shared" si="7"/>
        <v>0</v>
      </c>
      <c r="X17" s="72"/>
    </row>
    <row r="18" spans="1:24" x14ac:dyDescent="0.25">
      <c r="A18" s="144"/>
      <c r="B18" s="145"/>
      <c r="C18" s="145"/>
      <c r="D18" s="144"/>
      <c r="E18" s="221"/>
      <c r="F18" s="214"/>
      <c r="G18" s="148"/>
      <c r="H18" s="223"/>
      <c r="I18" s="82">
        <f t="shared" si="1"/>
        <v>0</v>
      </c>
      <c r="J18" s="126"/>
      <c r="K18" s="127"/>
      <c r="L18" s="82">
        <f t="shared" si="2"/>
        <v>0</v>
      </c>
      <c r="M18" s="126"/>
      <c r="N18" s="127"/>
      <c r="O18" s="82">
        <f t="shared" si="3"/>
        <v>0</v>
      </c>
      <c r="P18" s="126"/>
      <c r="Q18" s="127"/>
      <c r="R18" s="82">
        <f t="shared" si="4"/>
        <v>0</v>
      </c>
      <c r="S18" s="127"/>
      <c r="T18" s="127"/>
      <c r="U18" s="82">
        <f t="shared" si="5"/>
        <v>0</v>
      </c>
      <c r="V18" s="81">
        <f t="shared" si="6"/>
        <v>0</v>
      </c>
      <c r="W18" s="81">
        <f t="shared" si="7"/>
        <v>0</v>
      </c>
      <c r="X18" s="72"/>
    </row>
    <row r="19" spans="1:24" x14ac:dyDescent="0.25">
      <c r="A19" s="144"/>
      <c r="B19" s="145"/>
      <c r="C19" s="145"/>
      <c r="D19" s="144"/>
      <c r="E19" s="221"/>
      <c r="F19" s="214"/>
      <c r="G19" s="148"/>
      <c r="I19" s="82">
        <f t="shared" si="1"/>
        <v>0</v>
      </c>
      <c r="J19" s="126"/>
      <c r="K19" s="127"/>
      <c r="L19" s="82">
        <f t="shared" si="2"/>
        <v>0</v>
      </c>
      <c r="M19" s="126"/>
      <c r="N19" s="127"/>
      <c r="O19" s="82">
        <f t="shared" si="3"/>
        <v>0</v>
      </c>
      <c r="P19" s="126"/>
      <c r="Q19" s="127"/>
      <c r="R19" s="82">
        <f t="shared" si="4"/>
        <v>0</v>
      </c>
      <c r="S19" s="126"/>
      <c r="T19" s="127"/>
      <c r="U19" s="82">
        <f t="shared" si="5"/>
        <v>0</v>
      </c>
      <c r="V19" s="81">
        <f t="shared" si="6"/>
        <v>0</v>
      </c>
      <c r="W19" s="81">
        <f t="shared" si="7"/>
        <v>0</v>
      </c>
      <c r="X19" s="72"/>
    </row>
    <row r="20" spans="1:24" x14ac:dyDescent="0.25">
      <c r="A20" s="144"/>
      <c r="B20" s="145"/>
      <c r="C20" s="145"/>
      <c r="D20" s="144"/>
      <c r="E20" s="221"/>
      <c r="F20" s="214"/>
      <c r="G20" s="148"/>
      <c r="H20" s="223"/>
      <c r="I20" s="82">
        <f t="shared" si="1"/>
        <v>0</v>
      </c>
      <c r="J20" s="126"/>
      <c r="K20" s="127"/>
      <c r="L20" s="82">
        <f t="shared" si="2"/>
        <v>0</v>
      </c>
      <c r="M20" s="126"/>
      <c r="N20" s="127"/>
      <c r="O20" s="82">
        <f t="shared" si="3"/>
        <v>0</v>
      </c>
      <c r="P20" s="126"/>
      <c r="Q20" s="127"/>
      <c r="R20" s="82">
        <f t="shared" si="4"/>
        <v>0</v>
      </c>
      <c r="S20" s="126"/>
      <c r="T20" s="127"/>
      <c r="U20" s="82">
        <f t="shared" si="5"/>
        <v>0</v>
      </c>
      <c r="V20" s="81">
        <f t="shared" si="6"/>
        <v>0</v>
      </c>
      <c r="W20" s="81">
        <f t="shared" si="7"/>
        <v>0</v>
      </c>
      <c r="X20" s="72"/>
    </row>
    <row r="21" spans="1:24" x14ac:dyDescent="0.25">
      <c r="A21" s="144"/>
      <c r="B21" s="145"/>
      <c r="C21" s="145"/>
      <c r="D21" s="144"/>
      <c r="E21" s="221"/>
      <c r="F21" s="214"/>
      <c r="G21" s="148"/>
      <c r="H21" s="223"/>
      <c r="I21" s="82">
        <f t="shared" si="1"/>
        <v>0</v>
      </c>
      <c r="J21" s="126"/>
      <c r="K21" s="127"/>
      <c r="L21" s="82">
        <f t="shared" si="2"/>
        <v>0</v>
      </c>
      <c r="M21" s="126"/>
      <c r="N21" s="127"/>
      <c r="O21" s="82">
        <f t="shared" si="3"/>
        <v>0</v>
      </c>
      <c r="P21" s="126"/>
      <c r="Q21" s="127"/>
      <c r="R21" s="82">
        <f t="shared" si="4"/>
        <v>0</v>
      </c>
      <c r="S21" s="126"/>
      <c r="T21" s="127"/>
      <c r="U21" s="82">
        <f t="shared" si="5"/>
        <v>0</v>
      </c>
      <c r="V21" s="81">
        <f t="shared" si="6"/>
        <v>0</v>
      </c>
      <c r="W21" s="81">
        <f t="shared" si="7"/>
        <v>0</v>
      </c>
      <c r="X21" s="72"/>
    </row>
    <row r="22" spans="1:24" x14ac:dyDescent="0.25">
      <c r="A22" s="144"/>
      <c r="B22" s="145"/>
      <c r="C22" s="145"/>
      <c r="D22" s="144"/>
      <c r="E22" s="221"/>
      <c r="F22" s="214"/>
      <c r="G22" s="148"/>
      <c r="H22" s="223"/>
      <c r="I22" s="82">
        <f t="shared" si="1"/>
        <v>0</v>
      </c>
      <c r="J22" s="126"/>
      <c r="K22" s="127"/>
      <c r="L22" s="82">
        <f t="shared" si="2"/>
        <v>0</v>
      </c>
      <c r="M22" s="126"/>
      <c r="N22" s="127"/>
      <c r="O22" s="82">
        <f t="shared" si="3"/>
        <v>0</v>
      </c>
      <c r="P22" s="126"/>
      <c r="Q22" s="127"/>
      <c r="R22" s="82">
        <f t="shared" si="4"/>
        <v>0</v>
      </c>
      <c r="S22" s="126"/>
      <c r="T22" s="127"/>
      <c r="U22" s="82">
        <f t="shared" si="5"/>
        <v>0</v>
      </c>
      <c r="V22" s="81">
        <f t="shared" si="6"/>
        <v>0</v>
      </c>
      <c r="W22" s="81">
        <f t="shared" si="7"/>
        <v>0</v>
      </c>
      <c r="X22" s="72"/>
    </row>
    <row r="23" spans="1:24" outlineLevel="1" x14ac:dyDescent="0.25">
      <c r="A23" s="144"/>
      <c r="B23" s="145"/>
      <c r="C23" s="145"/>
      <c r="D23" s="144"/>
      <c r="E23" s="221"/>
      <c r="F23" s="215"/>
      <c r="G23" s="148"/>
      <c r="H23" s="223"/>
      <c r="I23" s="82">
        <f t="shared" si="1"/>
        <v>0</v>
      </c>
      <c r="J23" s="126"/>
      <c r="K23" s="127"/>
      <c r="L23" s="82">
        <f t="shared" si="2"/>
        <v>0</v>
      </c>
      <c r="M23" s="126"/>
      <c r="N23" s="127"/>
      <c r="O23" s="82">
        <f t="shared" si="3"/>
        <v>0</v>
      </c>
      <c r="P23" s="126"/>
      <c r="Q23" s="127"/>
      <c r="R23" s="82">
        <f t="shared" si="4"/>
        <v>0</v>
      </c>
      <c r="S23" s="126"/>
      <c r="T23" s="127"/>
      <c r="U23" s="82">
        <f t="shared" si="5"/>
        <v>0</v>
      </c>
      <c r="V23" s="81">
        <f t="shared" si="6"/>
        <v>0</v>
      </c>
      <c r="W23" s="81">
        <f t="shared" si="7"/>
        <v>0</v>
      </c>
      <c r="X23" s="72"/>
    </row>
    <row r="24" spans="1:24" outlineLevel="1" x14ac:dyDescent="0.25">
      <c r="A24" s="147"/>
      <c r="B24" s="145"/>
      <c r="C24" s="145"/>
      <c r="D24" s="144"/>
      <c r="E24" s="221"/>
      <c r="F24" s="215"/>
      <c r="G24" s="148"/>
      <c r="H24" s="223"/>
      <c r="I24" s="82">
        <f t="shared" si="1"/>
        <v>0</v>
      </c>
      <c r="J24" s="126"/>
      <c r="K24" s="127"/>
      <c r="L24" s="82">
        <f t="shared" si="2"/>
        <v>0</v>
      </c>
      <c r="M24" s="126"/>
      <c r="N24" s="127"/>
      <c r="O24" s="82">
        <f t="shared" si="3"/>
        <v>0</v>
      </c>
      <c r="P24" s="126"/>
      <c r="Q24" s="127"/>
      <c r="R24" s="82">
        <f t="shared" si="4"/>
        <v>0</v>
      </c>
      <c r="S24" s="126"/>
      <c r="T24" s="127"/>
      <c r="U24" s="82">
        <f t="shared" si="5"/>
        <v>0</v>
      </c>
      <c r="V24" s="81">
        <f t="shared" si="6"/>
        <v>0</v>
      </c>
      <c r="W24" s="81">
        <f t="shared" si="7"/>
        <v>0</v>
      </c>
      <c r="X24" s="72"/>
    </row>
    <row r="25" spans="1:24" outlineLevel="1" x14ac:dyDescent="0.25">
      <c r="A25" s="147"/>
      <c r="B25" s="145"/>
      <c r="C25" s="145"/>
      <c r="D25" s="144"/>
      <c r="E25" s="221"/>
      <c r="F25" s="215"/>
      <c r="G25" s="148"/>
      <c r="H25" s="223"/>
      <c r="I25" s="82">
        <f t="shared" si="1"/>
        <v>0</v>
      </c>
      <c r="J25" s="126"/>
      <c r="K25" s="127"/>
      <c r="L25" s="82">
        <f t="shared" si="2"/>
        <v>0</v>
      </c>
      <c r="M25" s="126"/>
      <c r="N25" s="127"/>
      <c r="O25" s="82">
        <f t="shared" si="3"/>
        <v>0</v>
      </c>
      <c r="P25" s="126"/>
      <c r="Q25" s="127"/>
      <c r="R25" s="82">
        <f t="shared" si="4"/>
        <v>0</v>
      </c>
      <c r="S25" s="126"/>
      <c r="T25" s="127"/>
      <c r="U25" s="82">
        <f t="shared" si="5"/>
        <v>0</v>
      </c>
      <c r="V25" s="81">
        <f t="shared" si="6"/>
        <v>0</v>
      </c>
      <c r="W25" s="81">
        <f t="shared" si="7"/>
        <v>0</v>
      </c>
      <c r="X25" s="72"/>
    </row>
    <row r="26" spans="1:24" outlineLevel="1" x14ac:dyDescent="0.25">
      <c r="A26" s="147"/>
      <c r="B26" s="145"/>
      <c r="C26" s="145"/>
      <c r="D26" s="144"/>
      <c r="E26" s="221"/>
      <c r="F26" s="215"/>
      <c r="G26" s="148"/>
      <c r="H26" s="223"/>
      <c r="I26" s="82">
        <f t="shared" si="1"/>
        <v>0</v>
      </c>
      <c r="J26" s="126"/>
      <c r="K26" s="127"/>
      <c r="L26" s="82">
        <f t="shared" si="2"/>
        <v>0</v>
      </c>
      <c r="M26" s="126"/>
      <c r="N26" s="127"/>
      <c r="O26" s="82">
        <f t="shared" si="3"/>
        <v>0</v>
      </c>
      <c r="P26" s="126"/>
      <c r="Q26" s="127"/>
      <c r="R26" s="82">
        <f t="shared" si="4"/>
        <v>0</v>
      </c>
      <c r="S26" s="126"/>
      <c r="T26" s="127"/>
      <c r="U26" s="82">
        <f t="shared" si="5"/>
        <v>0</v>
      </c>
      <c r="V26" s="81">
        <f t="shared" si="6"/>
        <v>0</v>
      </c>
      <c r="W26" s="81">
        <f t="shared" si="7"/>
        <v>0</v>
      </c>
      <c r="X26" s="72"/>
    </row>
    <row r="27" spans="1:24" outlineLevel="1" x14ac:dyDescent="0.25">
      <c r="A27" s="147"/>
      <c r="B27" s="145"/>
      <c r="C27" s="145"/>
      <c r="D27" s="144"/>
      <c r="E27" s="221"/>
      <c r="F27" s="215"/>
      <c r="G27" s="148"/>
      <c r="H27" s="223"/>
      <c r="I27" s="82">
        <f t="shared" si="1"/>
        <v>0</v>
      </c>
      <c r="J27" s="126"/>
      <c r="K27" s="127"/>
      <c r="L27" s="82">
        <f t="shared" si="2"/>
        <v>0</v>
      </c>
      <c r="M27" s="126"/>
      <c r="N27" s="127"/>
      <c r="O27" s="82">
        <f t="shared" si="3"/>
        <v>0</v>
      </c>
      <c r="P27" s="126"/>
      <c r="Q27" s="127"/>
      <c r="R27" s="82">
        <f t="shared" si="4"/>
        <v>0</v>
      </c>
      <c r="S27" s="126"/>
      <c r="T27" s="127"/>
      <c r="U27" s="82">
        <f t="shared" si="5"/>
        <v>0</v>
      </c>
      <c r="V27" s="81">
        <f t="shared" si="6"/>
        <v>0</v>
      </c>
      <c r="W27" s="81">
        <f t="shared" si="7"/>
        <v>0</v>
      </c>
      <c r="X27" s="72"/>
    </row>
    <row r="28" spans="1:24" outlineLevel="1" x14ac:dyDescent="0.25">
      <c r="A28" s="147"/>
      <c r="B28" s="145"/>
      <c r="C28" s="145"/>
      <c r="D28" s="144"/>
      <c r="E28" s="221"/>
      <c r="F28" s="215"/>
      <c r="G28" s="148"/>
      <c r="H28" s="223"/>
      <c r="I28" s="82">
        <f t="shared" si="1"/>
        <v>0</v>
      </c>
      <c r="J28" s="126"/>
      <c r="K28" s="127"/>
      <c r="L28" s="82">
        <f t="shared" si="2"/>
        <v>0</v>
      </c>
      <c r="M28" s="126"/>
      <c r="N28" s="127"/>
      <c r="O28" s="82">
        <f t="shared" si="3"/>
        <v>0</v>
      </c>
      <c r="P28" s="126"/>
      <c r="Q28" s="127"/>
      <c r="R28" s="82">
        <f t="shared" si="4"/>
        <v>0</v>
      </c>
      <c r="S28" s="126"/>
      <c r="T28" s="127"/>
      <c r="U28" s="82">
        <f t="shared" si="5"/>
        <v>0</v>
      </c>
      <c r="V28" s="81">
        <f t="shared" si="6"/>
        <v>0</v>
      </c>
      <c r="W28" s="81">
        <f t="shared" si="7"/>
        <v>0</v>
      </c>
      <c r="X28" s="72"/>
    </row>
    <row r="29" spans="1:24" outlineLevel="1" x14ac:dyDescent="0.25">
      <c r="A29" s="147"/>
      <c r="B29" s="145"/>
      <c r="C29" s="145"/>
      <c r="D29" s="144"/>
      <c r="E29" s="221"/>
      <c r="F29" s="215"/>
      <c r="G29" s="148"/>
      <c r="H29" s="223"/>
      <c r="I29" s="82">
        <f t="shared" si="1"/>
        <v>0</v>
      </c>
      <c r="J29" s="126"/>
      <c r="K29" s="127"/>
      <c r="L29" s="82">
        <f t="shared" si="2"/>
        <v>0</v>
      </c>
      <c r="M29" s="126"/>
      <c r="N29" s="127"/>
      <c r="O29" s="82">
        <f t="shared" si="3"/>
        <v>0</v>
      </c>
      <c r="P29" s="126"/>
      <c r="Q29" s="127"/>
      <c r="R29" s="82">
        <f t="shared" si="4"/>
        <v>0</v>
      </c>
      <c r="S29" s="126"/>
      <c r="T29" s="127"/>
      <c r="U29" s="82">
        <f t="shared" si="5"/>
        <v>0</v>
      </c>
      <c r="V29" s="81">
        <f t="shared" si="6"/>
        <v>0</v>
      </c>
      <c r="W29" s="81">
        <f t="shared" si="7"/>
        <v>0</v>
      </c>
      <c r="X29" s="72"/>
    </row>
    <row r="30" spans="1:24" outlineLevel="1" x14ac:dyDescent="0.25">
      <c r="A30" s="144"/>
      <c r="B30" s="145"/>
      <c r="C30" s="145"/>
      <c r="D30" s="144"/>
      <c r="E30" s="221"/>
      <c r="F30" s="215"/>
      <c r="G30" s="148"/>
      <c r="H30" s="129"/>
      <c r="I30" s="82">
        <f t="shared" si="1"/>
        <v>0</v>
      </c>
      <c r="J30" s="126"/>
      <c r="K30" s="127"/>
      <c r="L30" s="82">
        <f t="shared" si="2"/>
        <v>0</v>
      </c>
      <c r="M30" s="126"/>
      <c r="N30" s="127"/>
      <c r="O30" s="82">
        <f t="shared" si="3"/>
        <v>0</v>
      </c>
      <c r="P30" s="126"/>
      <c r="Q30" s="127"/>
      <c r="R30" s="82">
        <f t="shared" si="4"/>
        <v>0</v>
      </c>
      <c r="S30" s="126"/>
      <c r="T30" s="127"/>
      <c r="U30" s="82">
        <f t="shared" si="5"/>
        <v>0</v>
      </c>
      <c r="V30" s="81">
        <f t="shared" si="6"/>
        <v>0</v>
      </c>
      <c r="W30" s="81">
        <f t="shared" si="7"/>
        <v>0</v>
      </c>
      <c r="X30" s="72"/>
    </row>
    <row r="31" spans="1:24" outlineLevel="1" x14ac:dyDescent="0.25">
      <c r="A31" s="147"/>
      <c r="B31" s="145"/>
      <c r="C31" s="145"/>
      <c r="D31" s="144"/>
      <c r="E31" s="145"/>
      <c r="F31" s="215"/>
      <c r="G31" s="148"/>
      <c r="H31" s="129"/>
      <c r="I31" s="82">
        <f t="shared" si="1"/>
        <v>0</v>
      </c>
      <c r="J31" s="126"/>
      <c r="K31" s="127"/>
      <c r="L31" s="82">
        <f t="shared" si="2"/>
        <v>0</v>
      </c>
      <c r="M31" s="126"/>
      <c r="N31" s="127"/>
      <c r="O31" s="82">
        <f t="shared" si="3"/>
        <v>0</v>
      </c>
      <c r="P31" s="126"/>
      <c r="Q31" s="127"/>
      <c r="R31" s="82">
        <f t="shared" si="4"/>
        <v>0</v>
      </c>
      <c r="S31" s="126"/>
      <c r="T31" s="127"/>
      <c r="U31" s="82">
        <f t="shared" si="5"/>
        <v>0</v>
      </c>
      <c r="V31" s="81">
        <f t="shared" si="6"/>
        <v>0</v>
      </c>
      <c r="W31" s="81">
        <f t="shared" si="7"/>
        <v>0</v>
      </c>
      <c r="X31" s="72"/>
    </row>
    <row r="32" spans="1:24" outlineLevel="1" x14ac:dyDescent="0.25">
      <c r="A32" s="147"/>
      <c r="B32" s="145"/>
      <c r="C32" s="145"/>
      <c r="D32" s="144"/>
      <c r="E32" s="145"/>
      <c r="F32" s="146"/>
      <c r="G32" s="148"/>
      <c r="H32" s="129"/>
      <c r="I32" s="82">
        <f t="shared" si="1"/>
        <v>0</v>
      </c>
      <c r="J32" s="126"/>
      <c r="K32" s="127"/>
      <c r="L32" s="82">
        <f t="shared" si="2"/>
        <v>0</v>
      </c>
      <c r="M32" s="126"/>
      <c r="N32" s="127"/>
      <c r="O32" s="82">
        <f t="shared" si="3"/>
        <v>0</v>
      </c>
      <c r="P32" s="126"/>
      <c r="Q32" s="127"/>
      <c r="R32" s="82">
        <f t="shared" si="4"/>
        <v>0</v>
      </c>
      <c r="S32" s="126"/>
      <c r="T32" s="127"/>
      <c r="U32" s="82">
        <f t="shared" si="5"/>
        <v>0</v>
      </c>
      <c r="V32" s="81">
        <f t="shared" si="6"/>
        <v>0</v>
      </c>
      <c r="W32" s="81">
        <f t="shared" si="7"/>
        <v>0</v>
      </c>
      <c r="X32" s="72"/>
    </row>
    <row r="33" spans="1:24" outlineLevel="1" x14ac:dyDescent="0.25">
      <c r="A33" s="147"/>
      <c r="B33" s="145"/>
      <c r="C33" s="145"/>
      <c r="D33" s="144"/>
      <c r="E33" s="145"/>
      <c r="F33" s="146"/>
      <c r="G33" s="148"/>
      <c r="H33" s="129"/>
      <c r="I33" s="82">
        <f t="shared" si="1"/>
        <v>0</v>
      </c>
      <c r="J33" s="126"/>
      <c r="K33" s="127"/>
      <c r="L33" s="82">
        <f t="shared" si="2"/>
        <v>0</v>
      </c>
      <c r="M33" s="126"/>
      <c r="N33" s="127"/>
      <c r="O33" s="82">
        <f t="shared" si="3"/>
        <v>0</v>
      </c>
      <c r="P33" s="126"/>
      <c r="Q33" s="127"/>
      <c r="R33" s="82">
        <f t="shared" si="4"/>
        <v>0</v>
      </c>
      <c r="S33" s="126"/>
      <c r="T33" s="127"/>
      <c r="U33" s="82">
        <f t="shared" si="5"/>
        <v>0</v>
      </c>
      <c r="V33" s="81">
        <f t="shared" si="6"/>
        <v>0</v>
      </c>
      <c r="W33" s="81">
        <f t="shared" si="7"/>
        <v>0</v>
      </c>
      <c r="X33" s="72"/>
    </row>
    <row r="34" spans="1:24" outlineLevel="1" x14ac:dyDescent="0.25">
      <c r="A34" s="147"/>
      <c r="B34" s="145"/>
      <c r="C34" s="145"/>
      <c r="D34" s="144"/>
      <c r="E34" s="145"/>
      <c r="F34" s="146"/>
      <c r="G34" s="148"/>
      <c r="H34" s="129"/>
      <c r="I34" s="82">
        <f t="shared" si="1"/>
        <v>0</v>
      </c>
      <c r="J34" s="126"/>
      <c r="K34" s="127"/>
      <c r="L34" s="82">
        <f t="shared" si="2"/>
        <v>0</v>
      </c>
      <c r="M34" s="126"/>
      <c r="N34" s="127"/>
      <c r="O34" s="82">
        <f t="shared" si="3"/>
        <v>0</v>
      </c>
      <c r="P34" s="126"/>
      <c r="Q34" s="127"/>
      <c r="R34" s="82">
        <f t="shared" si="4"/>
        <v>0</v>
      </c>
      <c r="S34" s="126"/>
      <c r="T34" s="127"/>
      <c r="U34" s="82">
        <f t="shared" si="5"/>
        <v>0</v>
      </c>
      <c r="V34" s="81">
        <f t="shared" si="6"/>
        <v>0</v>
      </c>
      <c r="W34" s="81">
        <f t="shared" si="7"/>
        <v>0</v>
      </c>
      <c r="X34" s="72"/>
    </row>
    <row r="35" spans="1:24" outlineLevel="1" x14ac:dyDescent="0.25">
      <c r="A35" s="147"/>
      <c r="B35" s="145"/>
      <c r="C35" s="145"/>
      <c r="D35" s="144"/>
      <c r="E35" s="145"/>
      <c r="F35" s="146"/>
      <c r="G35" s="148"/>
      <c r="H35" s="129"/>
      <c r="I35" s="82">
        <f t="shared" si="1"/>
        <v>0</v>
      </c>
      <c r="J35" s="126"/>
      <c r="K35" s="127"/>
      <c r="L35" s="82">
        <f t="shared" si="2"/>
        <v>0</v>
      </c>
      <c r="M35" s="126"/>
      <c r="N35" s="127"/>
      <c r="O35" s="82">
        <f t="shared" si="3"/>
        <v>0</v>
      </c>
      <c r="P35" s="126"/>
      <c r="Q35" s="127"/>
      <c r="R35" s="82">
        <f t="shared" si="4"/>
        <v>0</v>
      </c>
      <c r="S35" s="126"/>
      <c r="T35" s="127"/>
      <c r="U35" s="82">
        <f t="shared" si="5"/>
        <v>0</v>
      </c>
      <c r="V35" s="81">
        <f t="shared" si="6"/>
        <v>0</v>
      </c>
      <c r="W35" s="81">
        <f t="shared" si="7"/>
        <v>0</v>
      </c>
      <c r="X35" s="72"/>
    </row>
    <row r="36" spans="1:24" outlineLevel="1" x14ac:dyDescent="0.25">
      <c r="A36" s="147"/>
      <c r="B36" s="145"/>
      <c r="C36" s="145"/>
      <c r="D36" s="144"/>
      <c r="E36" s="145"/>
      <c r="F36" s="146"/>
      <c r="G36" s="148"/>
      <c r="H36" s="129"/>
      <c r="I36" s="82">
        <f t="shared" si="1"/>
        <v>0</v>
      </c>
      <c r="J36" s="126"/>
      <c r="K36" s="126"/>
      <c r="L36" s="82">
        <f t="shared" si="2"/>
        <v>0</v>
      </c>
      <c r="M36" s="126"/>
      <c r="N36" s="127"/>
      <c r="O36" s="82">
        <f t="shared" si="3"/>
        <v>0</v>
      </c>
      <c r="P36" s="126"/>
      <c r="Q36" s="127"/>
      <c r="R36" s="82">
        <f t="shared" si="4"/>
        <v>0</v>
      </c>
      <c r="S36" s="126"/>
      <c r="T36" s="127"/>
      <c r="U36" s="82">
        <f t="shared" si="5"/>
        <v>0</v>
      </c>
      <c r="V36" s="81">
        <f t="shared" si="6"/>
        <v>0</v>
      </c>
      <c r="W36" s="81">
        <f t="shared" si="7"/>
        <v>0</v>
      </c>
      <c r="X36" s="72"/>
    </row>
    <row r="37" spans="1:24" outlineLevel="1" x14ac:dyDescent="0.25">
      <c r="A37" s="147"/>
      <c r="B37" s="145"/>
      <c r="C37" s="145"/>
      <c r="D37" s="144"/>
      <c r="E37" s="145"/>
      <c r="F37" s="146"/>
      <c r="G37" s="148"/>
      <c r="H37" s="129"/>
      <c r="I37" s="82">
        <f t="shared" si="1"/>
        <v>0</v>
      </c>
      <c r="J37" s="126"/>
      <c r="K37" s="126"/>
      <c r="L37" s="82">
        <f t="shared" si="2"/>
        <v>0</v>
      </c>
      <c r="M37" s="126"/>
      <c r="N37" s="127"/>
      <c r="O37" s="82">
        <f t="shared" si="3"/>
        <v>0</v>
      </c>
      <c r="P37" s="126"/>
      <c r="Q37" s="127"/>
      <c r="R37" s="82">
        <f t="shared" si="4"/>
        <v>0</v>
      </c>
      <c r="S37" s="126"/>
      <c r="T37" s="127"/>
      <c r="U37" s="82">
        <f t="shared" si="5"/>
        <v>0</v>
      </c>
      <c r="V37" s="81">
        <f t="shared" si="6"/>
        <v>0</v>
      </c>
      <c r="W37" s="81">
        <f t="shared" si="7"/>
        <v>0</v>
      </c>
      <c r="X37" s="72"/>
    </row>
    <row r="38" spans="1:24" outlineLevel="1" x14ac:dyDescent="0.25">
      <c r="A38" s="147"/>
      <c r="B38" s="145"/>
      <c r="C38" s="145"/>
      <c r="D38" s="144"/>
      <c r="E38" s="145"/>
      <c r="F38" s="146"/>
      <c r="G38" s="148"/>
      <c r="H38" s="129"/>
      <c r="I38" s="82">
        <f t="shared" si="1"/>
        <v>0</v>
      </c>
      <c r="J38" s="126"/>
      <c r="K38" s="126"/>
      <c r="L38" s="82">
        <f t="shared" si="2"/>
        <v>0</v>
      </c>
      <c r="M38" s="126"/>
      <c r="N38" s="127"/>
      <c r="O38" s="82">
        <f t="shared" si="3"/>
        <v>0</v>
      </c>
      <c r="P38" s="126"/>
      <c r="Q38" s="127"/>
      <c r="R38" s="82">
        <f t="shared" si="4"/>
        <v>0</v>
      </c>
      <c r="S38" s="126"/>
      <c r="T38" s="127"/>
      <c r="U38" s="82">
        <f t="shared" si="5"/>
        <v>0</v>
      </c>
      <c r="V38" s="81">
        <f t="shared" si="6"/>
        <v>0</v>
      </c>
      <c r="W38" s="81">
        <f t="shared" si="7"/>
        <v>0</v>
      </c>
      <c r="X38" s="72"/>
    </row>
    <row r="39" spans="1:24" outlineLevel="1" x14ac:dyDescent="0.25">
      <c r="A39" s="144"/>
      <c r="B39" s="145"/>
      <c r="C39" s="145"/>
      <c r="D39" s="144"/>
      <c r="E39" s="145"/>
      <c r="F39" s="146"/>
      <c r="G39" s="148"/>
      <c r="H39" s="129"/>
      <c r="I39" s="82">
        <f t="shared" si="1"/>
        <v>0</v>
      </c>
      <c r="J39" s="126"/>
      <c r="K39" s="126"/>
      <c r="L39" s="82">
        <f t="shared" si="2"/>
        <v>0</v>
      </c>
      <c r="M39" s="126"/>
      <c r="N39" s="127"/>
      <c r="O39" s="82">
        <f t="shared" si="3"/>
        <v>0</v>
      </c>
      <c r="P39" s="126"/>
      <c r="Q39" s="127"/>
      <c r="R39" s="82">
        <f t="shared" si="4"/>
        <v>0</v>
      </c>
      <c r="S39" s="126"/>
      <c r="T39" s="127"/>
      <c r="U39" s="82">
        <f t="shared" si="5"/>
        <v>0</v>
      </c>
      <c r="V39" s="81">
        <f t="shared" si="6"/>
        <v>0</v>
      </c>
      <c r="W39" s="81">
        <f t="shared" si="7"/>
        <v>0</v>
      </c>
      <c r="X39" s="72"/>
    </row>
    <row r="40" spans="1:24" outlineLevel="1" x14ac:dyDescent="0.25">
      <c r="A40" s="147"/>
      <c r="B40" s="145"/>
      <c r="C40" s="145"/>
      <c r="D40" s="144"/>
      <c r="E40" s="145"/>
      <c r="F40" s="146"/>
      <c r="G40" s="148"/>
      <c r="H40" s="129"/>
      <c r="I40" s="82">
        <f t="shared" si="1"/>
        <v>0</v>
      </c>
      <c r="J40" s="126"/>
      <c r="K40" s="126"/>
      <c r="L40" s="82">
        <f t="shared" si="2"/>
        <v>0</v>
      </c>
      <c r="M40" s="126"/>
      <c r="N40" s="127"/>
      <c r="O40" s="82">
        <f t="shared" si="3"/>
        <v>0</v>
      </c>
      <c r="P40" s="126"/>
      <c r="Q40" s="127"/>
      <c r="R40" s="82">
        <f t="shared" si="4"/>
        <v>0</v>
      </c>
      <c r="S40" s="126"/>
      <c r="T40" s="127"/>
      <c r="U40" s="82">
        <f t="shared" si="5"/>
        <v>0</v>
      </c>
      <c r="V40" s="81">
        <f t="shared" si="6"/>
        <v>0</v>
      </c>
      <c r="W40" s="81">
        <f t="shared" si="7"/>
        <v>0</v>
      </c>
      <c r="X40" s="72"/>
    </row>
    <row r="41" spans="1:24" outlineLevel="1" x14ac:dyDescent="0.25">
      <c r="A41" s="147"/>
      <c r="B41" s="145"/>
      <c r="C41" s="145"/>
      <c r="D41" s="144"/>
      <c r="E41" s="145"/>
      <c r="F41" s="146"/>
      <c r="G41" s="148"/>
      <c r="H41" s="129"/>
      <c r="I41" s="82">
        <f t="shared" si="1"/>
        <v>0</v>
      </c>
      <c r="J41" s="126"/>
      <c r="K41" s="126"/>
      <c r="L41" s="82">
        <f t="shared" si="2"/>
        <v>0</v>
      </c>
      <c r="M41" s="126"/>
      <c r="N41" s="127"/>
      <c r="O41" s="82">
        <f t="shared" si="3"/>
        <v>0</v>
      </c>
      <c r="P41" s="126"/>
      <c r="Q41" s="127"/>
      <c r="R41" s="82">
        <f t="shared" si="4"/>
        <v>0</v>
      </c>
      <c r="S41" s="126"/>
      <c r="T41" s="127"/>
      <c r="U41" s="82">
        <f t="shared" si="5"/>
        <v>0</v>
      </c>
      <c r="V41" s="81">
        <f t="shared" si="6"/>
        <v>0</v>
      </c>
      <c r="W41" s="81">
        <f t="shared" si="7"/>
        <v>0</v>
      </c>
      <c r="X41" s="72"/>
    </row>
    <row r="42" spans="1:24" outlineLevel="1" x14ac:dyDescent="0.25">
      <c r="A42" s="147"/>
      <c r="B42" s="145"/>
      <c r="C42" s="145"/>
      <c r="D42" s="144"/>
      <c r="E42" s="145"/>
      <c r="F42" s="146"/>
      <c r="G42" s="148"/>
      <c r="H42" s="129"/>
      <c r="I42" s="82">
        <f t="shared" si="1"/>
        <v>0</v>
      </c>
      <c r="J42" s="126"/>
      <c r="K42" s="126"/>
      <c r="L42" s="82">
        <f t="shared" si="2"/>
        <v>0</v>
      </c>
      <c r="M42" s="126"/>
      <c r="N42" s="127"/>
      <c r="O42" s="82">
        <f t="shared" si="3"/>
        <v>0</v>
      </c>
      <c r="P42" s="126"/>
      <c r="Q42" s="127"/>
      <c r="R42" s="82">
        <f t="shared" si="4"/>
        <v>0</v>
      </c>
      <c r="S42" s="126"/>
      <c r="T42" s="127"/>
      <c r="U42" s="82">
        <f t="shared" si="5"/>
        <v>0</v>
      </c>
      <c r="V42" s="81">
        <f t="shared" si="6"/>
        <v>0</v>
      </c>
      <c r="W42" s="81">
        <f t="shared" si="7"/>
        <v>0</v>
      </c>
      <c r="X42" s="72"/>
    </row>
    <row r="43" spans="1:24" outlineLevel="1" x14ac:dyDescent="0.25">
      <c r="A43" s="147"/>
      <c r="B43" s="145"/>
      <c r="C43" s="145"/>
      <c r="D43" s="144"/>
      <c r="E43" s="145"/>
      <c r="F43" s="146"/>
      <c r="G43" s="148"/>
      <c r="H43" s="129"/>
      <c r="I43" s="82">
        <f t="shared" si="1"/>
        <v>0</v>
      </c>
      <c r="J43" s="126"/>
      <c r="K43" s="126"/>
      <c r="L43" s="82">
        <f t="shared" si="2"/>
        <v>0</v>
      </c>
      <c r="M43" s="126"/>
      <c r="N43" s="127"/>
      <c r="O43" s="82">
        <f t="shared" si="3"/>
        <v>0</v>
      </c>
      <c r="P43" s="126"/>
      <c r="Q43" s="127"/>
      <c r="R43" s="82">
        <f t="shared" si="4"/>
        <v>0</v>
      </c>
      <c r="S43" s="126"/>
      <c r="T43" s="127"/>
      <c r="U43" s="82">
        <f t="shared" si="5"/>
        <v>0</v>
      </c>
      <c r="V43" s="81">
        <f t="shared" si="6"/>
        <v>0</v>
      </c>
      <c r="W43" s="81">
        <f t="shared" si="7"/>
        <v>0</v>
      </c>
      <c r="X43" s="72"/>
    </row>
    <row r="44" spans="1:24" outlineLevel="1" x14ac:dyDescent="0.25">
      <c r="A44" s="147"/>
      <c r="B44" s="145"/>
      <c r="C44" s="145"/>
      <c r="D44" s="144"/>
      <c r="E44" s="145"/>
      <c r="F44" s="146"/>
      <c r="G44" s="148"/>
      <c r="H44" s="129"/>
      <c r="I44" s="82">
        <f t="shared" si="1"/>
        <v>0</v>
      </c>
      <c r="J44" s="126"/>
      <c r="K44" s="127"/>
      <c r="L44" s="82">
        <f t="shared" si="2"/>
        <v>0</v>
      </c>
      <c r="M44" s="126"/>
      <c r="N44" s="127"/>
      <c r="O44" s="82">
        <f t="shared" si="3"/>
        <v>0</v>
      </c>
      <c r="P44" s="126"/>
      <c r="Q44" s="127"/>
      <c r="R44" s="82">
        <f t="shared" si="4"/>
        <v>0</v>
      </c>
      <c r="S44" s="126"/>
      <c r="T44" s="127"/>
      <c r="U44" s="82">
        <f t="shared" si="5"/>
        <v>0</v>
      </c>
      <c r="V44" s="81">
        <f t="shared" si="6"/>
        <v>0</v>
      </c>
      <c r="W44" s="81">
        <f t="shared" si="7"/>
        <v>0</v>
      </c>
      <c r="X44" s="72"/>
    </row>
    <row r="45" spans="1:24" outlineLevel="1" x14ac:dyDescent="0.25">
      <c r="A45" s="145"/>
      <c r="B45" s="145"/>
      <c r="C45" s="145"/>
      <c r="D45" s="145"/>
      <c r="E45" s="145"/>
      <c r="F45" s="146"/>
      <c r="G45" s="148"/>
      <c r="H45" s="129"/>
      <c r="I45" s="82">
        <f t="shared" si="1"/>
        <v>0</v>
      </c>
      <c r="J45" s="126"/>
      <c r="K45" s="127"/>
      <c r="L45" s="82">
        <f t="shared" si="2"/>
        <v>0</v>
      </c>
      <c r="M45" s="126"/>
      <c r="N45" s="127"/>
      <c r="O45" s="82">
        <f t="shared" si="3"/>
        <v>0</v>
      </c>
      <c r="P45" s="126"/>
      <c r="Q45" s="127"/>
      <c r="R45" s="82">
        <f t="shared" si="4"/>
        <v>0</v>
      </c>
      <c r="S45" s="126"/>
      <c r="T45" s="127"/>
      <c r="U45" s="82">
        <f t="shared" si="5"/>
        <v>0</v>
      </c>
      <c r="V45" s="81">
        <f t="shared" si="6"/>
        <v>0</v>
      </c>
      <c r="W45" s="81">
        <f t="shared" si="7"/>
        <v>0</v>
      </c>
      <c r="X45" s="72"/>
    </row>
    <row r="46" spans="1:24" outlineLevel="1" x14ac:dyDescent="0.25">
      <c r="A46" s="145"/>
      <c r="B46" s="145"/>
      <c r="C46" s="145"/>
      <c r="D46" s="145"/>
      <c r="E46" s="145"/>
      <c r="F46" s="146"/>
      <c r="G46" s="148"/>
      <c r="H46" s="129"/>
      <c r="I46" s="82">
        <f t="shared" si="1"/>
        <v>0</v>
      </c>
      <c r="J46" s="126"/>
      <c r="K46" s="127"/>
      <c r="L46" s="82">
        <f t="shared" si="2"/>
        <v>0</v>
      </c>
      <c r="M46" s="126"/>
      <c r="N46" s="127"/>
      <c r="O46" s="82">
        <f t="shared" si="3"/>
        <v>0</v>
      </c>
      <c r="P46" s="126"/>
      <c r="Q46" s="127"/>
      <c r="R46" s="82">
        <f t="shared" si="4"/>
        <v>0</v>
      </c>
      <c r="S46" s="126"/>
      <c r="T46" s="127"/>
      <c r="U46" s="82">
        <f t="shared" si="5"/>
        <v>0</v>
      </c>
      <c r="V46" s="81">
        <f t="shared" si="6"/>
        <v>0</v>
      </c>
      <c r="W46" s="81">
        <f t="shared" si="7"/>
        <v>0</v>
      </c>
      <c r="X46" s="72"/>
    </row>
    <row r="47" spans="1:24" outlineLevel="1" x14ac:dyDescent="0.25">
      <c r="A47" s="145"/>
      <c r="B47" s="145"/>
      <c r="C47" s="145"/>
      <c r="D47" s="145"/>
      <c r="E47" s="145"/>
      <c r="F47" s="146"/>
      <c r="G47" s="148"/>
      <c r="H47" s="129"/>
      <c r="I47" s="82">
        <f t="shared" ref="I47:I78" si="8">G47+H47</f>
        <v>0</v>
      </c>
      <c r="J47" s="126"/>
      <c r="K47" s="127"/>
      <c r="L47" s="82">
        <f t="shared" ref="L47:L78" si="9">J47+K47</f>
        <v>0</v>
      </c>
      <c r="M47" s="126"/>
      <c r="N47" s="127"/>
      <c r="O47" s="82">
        <f t="shared" ref="O47:O78" si="10">M47+N47</f>
        <v>0</v>
      </c>
      <c r="P47" s="126"/>
      <c r="Q47" s="127"/>
      <c r="R47" s="82">
        <f t="shared" ref="R47:R78" si="11">P47+Q47</f>
        <v>0</v>
      </c>
      <c r="S47" s="126"/>
      <c r="T47" s="127"/>
      <c r="U47" s="82">
        <f t="shared" ref="U47:U78" si="12">S47+T47</f>
        <v>0</v>
      </c>
      <c r="V47" s="81">
        <f t="shared" ref="V47:V78" si="13">I47+L47+O47+R47+U47</f>
        <v>0</v>
      </c>
      <c r="W47" s="81">
        <f t="shared" ref="W47:W78" si="14">F47-V47</f>
        <v>0</v>
      </c>
      <c r="X47" s="72"/>
    </row>
    <row r="48" spans="1:24" outlineLevel="1" x14ac:dyDescent="0.25">
      <c r="A48" s="145"/>
      <c r="B48" s="145"/>
      <c r="C48" s="145"/>
      <c r="D48" s="145"/>
      <c r="E48" s="145"/>
      <c r="F48" s="146"/>
      <c r="G48" s="148"/>
      <c r="H48" s="129"/>
      <c r="I48" s="82">
        <f t="shared" si="8"/>
        <v>0</v>
      </c>
      <c r="J48" s="126"/>
      <c r="K48" s="127"/>
      <c r="L48" s="82">
        <f t="shared" si="9"/>
        <v>0</v>
      </c>
      <c r="M48" s="126"/>
      <c r="N48" s="127"/>
      <c r="O48" s="82">
        <f t="shared" si="10"/>
        <v>0</v>
      </c>
      <c r="P48" s="126"/>
      <c r="Q48" s="127"/>
      <c r="R48" s="82">
        <f t="shared" si="11"/>
        <v>0</v>
      </c>
      <c r="S48" s="126"/>
      <c r="T48" s="127"/>
      <c r="U48" s="82">
        <f t="shared" si="12"/>
        <v>0</v>
      </c>
      <c r="V48" s="81">
        <f t="shared" si="13"/>
        <v>0</v>
      </c>
      <c r="W48" s="81">
        <f t="shared" si="14"/>
        <v>0</v>
      </c>
      <c r="X48" s="72"/>
    </row>
    <row r="49" spans="1:24" outlineLevel="1" x14ac:dyDescent="0.25">
      <c r="A49" s="145"/>
      <c r="B49" s="145"/>
      <c r="C49" s="145"/>
      <c r="D49" s="145"/>
      <c r="E49" s="145"/>
      <c r="F49" s="146"/>
      <c r="G49" s="148"/>
      <c r="H49" s="129"/>
      <c r="I49" s="82">
        <f t="shared" si="8"/>
        <v>0</v>
      </c>
      <c r="J49" s="126"/>
      <c r="K49" s="127"/>
      <c r="L49" s="82">
        <f t="shared" si="9"/>
        <v>0</v>
      </c>
      <c r="M49" s="126"/>
      <c r="N49" s="127"/>
      <c r="O49" s="82">
        <f t="shared" si="10"/>
        <v>0</v>
      </c>
      <c r="P49" s="126"/>
      <c r="Q49" s="127"/>
      <c r="R49" s="82">
        <f t="shared" si="11"/>
        <v>0</v>
      </c>
      <c r="S49" s="126"/>
      <c r="T49" s="127"/>
      <c r="U49" s="82">
        <f t="shared" si="12"/>
        <v>0</v>
      </c>
      <c r="V49" s="81">
        <f t="shared" si="13"/>
        <v>0</v>
      </c>
      <c r="W49" s="81">
        <f t="shared" si="14"/>
        <v>0</v>
      </c>
      <c r="X49" s="72"/>
    </row>
    <row r="50" spans="1:24" outlineLevel="1" x14ac:dyDescent="0.25">
      <c r="A50" s="145"/>
      <c r="B50" s="145"/>
      <c r="C50" s="145"/>
      <c r="D50" s="145"/>
      <c r="E50" s="145"/>
      <c r="F50" s="146"/>
      <c r="G50" s="148"/>
      <c r="H50" s="129"/>
      <c r="I50" s="82">
        <f t="shared" si="8"/>
        <v>0</v>
      </c>
      <c r="J50" s="126"/>
      <c r="K50" s="127"/>
      <c r="L50" s="82">
        <f t="shared" si="9"/>
        <v>0</v>
      </c>
      <c r="M50" s="126"/>
      <c r="N50" s="127"/>
      <c r="O50" s="82">
        <f t="shared" si="10"/>
        <v>0</v>
      </c>
      <c r="P50" s="126"/>
      <c r="Q50" s="127"/>
      <c r="R50" s="82">
        <f t="shared" si="11"/>
        <v>0</v>
      </c>
      <c r="S50" s="126"/>
      <c r="T50" s="127"/>
      <c r="U50" s="82">
        <f t="shared" si="12"/>
        <v>0</v>
      </c>
      <c r="V50" s="81">
        <f t="shared" si="13"/>
        <v>0</v>
      </c>
      <c r="W50" s="81">
        <f t="shared" si="14"/>
        <v>0</v>
      </c>
      <c r="X50" s="72"/>
    </row>
    <row r="51" spans="1:24" outlineLevel="1" x14ac:dyDescent="0.25">
      <c r="A51" s="145"/>
      <c r="B51" s="145"/>
      <c r="C51" s="145"/>
      <c r="D51" s="145"/>
      <c r="E51" s="145"/>
      <c r="F51" s="146"/>
      <c r="G51" s="148"/>
      <c r="H51" s="129"/>
      <c r="I51" s="82">
        <f t="shared" si="8"/>
        <v>0</v>
      </c>
      <c r="J51" s="126"/>
      <c r="K51" s="127"/>
      <c r="L51" s="82">
        <f t="shared" si="9"/>
        <v>0</v>
      </c>
      <c r="M51" s="126"/>
      <c r="N51" s="127"/>
      <c r="O51" s="82">
        <f t="shared" si="10"/>
        <v>0</v>
      </c>
      <c r="P51" s="126"/>
      <c r="Q51" s="127"/>
      <c r="R51" s="82">
        <f t="shared" si="11"/>
        <v>0</v>
      </c>
      <c r="S51" s="126"/>
      <c r="T51" s="127"/>
      <c r="U51" s="82">
        <f t="shared" si="12"/>
        <v>0</v>
      </c>
      <c r="V51" s="81">
        <f t="shared" si="13"/>
        <v>0</v>
      </c>
      <c r="W51" s="81">
        <f t="shared" si="14"/>
        <v>0</v>
      </c>
      <c r="X51" s="72"/>
    </row>
    <row r="52" spans="1:24" outlineLevel="1" x14ac:dyDescent="0.25">
      <c r="A52" s="145"/>
      <c r="B52" s="145"/>
      <c r="C52" s="145"/>
      <c r="D52" s="145"/>
      <c r="E52" s="145"/>
      <c r="F52" s="146"/>
      <c r="G52" s="148"/>
      <c r="H52" s="129"/>
      <c r="I52" s="82">
        <f t="shared" si="8"/>
        <v>0</v>
      </c>
      <c r="J52" s="126"/>
      <c r="K52" s="127"/>
      <c r="L52" s="82">
        <f t="shared" si="9"/>
        <v>0</v>
      </c>
      <c r="M52" s="126"/>
      <c r="N52" s="127"/>
      <c r="O52" s="82">
        <f t="shared" si="10"/>
        <v>0</v>
      </c>
      <c r="P52" s="126"/>
      <c r="Q52" s="127"/>
      <c r="R52" s="82">
        <f t="shared" si="11"/>
        <v>0</v>
      </c>
      <c r="S52" s="126"/>
      <c r="T52" s="127"/>
      <c r="U52" s="82">
        <f t="shared" si="12"/>
        <v>0</v>
      </c>
      <c r="V52" s="81">
        <f t="shared" si="13"/>
        <v>0</v>
      </c>
      <c r="W52" s="81">
        <f t="shared" si="14"/>
        <v>0</v>
      </c>
      <c r="X52" s="72"/>
    </row>
    <row r="53" spans="1:24" outlineLevel="1" x14ac:dyDescent="0.25">
      <c r="A53" s="145"/>
      <c r="B53" s="145"/>
      <c r="C53" s="145"/>
      <c r="D53" s="145"/>
      <c r="E53" s="145"/>
      <c r="F53" s="146"/>
      <c r="G53" s="148"/>
      <c r="H53" s="129"/>
      <c r="I53" s="82">
        <f t="shared" si="8"/>
        <v>0</v>
      </c>
      <c r="J53" s="126"/>
      <c r="K53" s="127"/>
      <c r="L53" s="82">
        <f t="shared" si="9"/>
        <v>0</v>
      </c>
      <c r="M53" s="126"/>
      <c r="N53" s="127"/>
      <c r="O53" s="82">
        <f t="shared" si="10"/>
        <v>0</v>
      </c>
      <c r="P53" s="126"/>
      <c r="Q53" s="127"/>
      <c r="R53" s="82">
        <f t="shared" si="11"/>
        <v>0</v>
      </c>
      <c r="S53" s="126"/>
      <c r="T53" s="127"/>
      <c r="U53" s="82">
        <f t="shared" si="12"/>
        <v>0</v>
      </c>
      <c r="V53" s="81">
        <f t="shared" si="13"/>
        <v>0</v>
      </c>
      <c r="W53" s="81">
        <f t="shared" si="14"/>
        <v>0</v>
      </c>
      <c r="X53" s="72"/>
    </row>
    <row r="54" spans="1:24" outlineLevel="1" x14ac:dyDescent="0.25">
      <c r="A54" s="145"/>
      <c r="B54" s="145"/>
      <c r="C54" s="145"/>
      <c r="D54" s="145"/>
      <c r="E54" s="145"/>
      <c r="F54" s="146"/>
      <c r="G54" s="148"/>
      <c r="H54" s="129"/>
      <c r="I54" s="82">
        <f t="shared" si="8"/>
        <v>0</v>
      </c>
      <c r="J54" s="126"/>
      <c r="K54" s="127"/>
      <c r="L54" s="82">
        <f t="shared" si="9"/>
        <v>0</v>
      </c>
      <c r="M54" s="126"/>
      <c r="N54" s="127"/>
      <c r="O54" s="82">
        <f t="shared" si="10"/>
        <v>0</v>
      </c>
      <c r="P54" s="126"/>
      <c r="Q54" s="127"/>
      <c r="R54" s="82">
        <f t="shared" si="11"/>
        <v>0</v>
      </c>
      <c r="S54" s="126"/>
      <c r="T54" s="127"/>
      <c r="U54" s="82">
        <f t="shared" si="12"/>
        <v>0</v>
      </c>
      <c r="V54" s="81">
        <f t="shared" si="13"/>
        <v>0</v>
      </c>
      <c r="W54" s="81">
        <f t="shared" si="14"/>
        <v>0</v>
      </c>
      <c r="X54" s="72"/>
    </row>
    <row r="55" spans="1:24" outlineLevel="1" x14ac:dyDescent="0.25">
      <c r="A55" s="145"/>
      <c r="B55" s="145"/>
      <c r="C55" s="145"/>
      <c r="D55" s="145"/>
      <c r="E55" s="145"/>
      <c r="F55" s="146"/>
      <c r="G55" s="148"/>
      <c r="H55" s="129"/>
      <c r="I55" s="82">
        <f t="shared" si="8"/>
        <v>0</v>
      </c>
      <c r="J55" s="126"/>
      <c r="K55" s="127"/>
      <c r="L55" s="82">
        <f t="shared" si="9"/>
        <v>0</v>
      </c>
      <c r="M55" s="126"/>
      <c r="N55" s="127"/>
      <c r="O55" s="82">
        <f t="shared" si="10"/>
        <v>0</v>
      </c>
      <c r="P55" s="126"/>
      <c r="Q55" s="127"/>
      <c r="R55" s="82">
        <f t="shared" si="11"/>
        <v>0</v>
      </c>
      <c r="S55" s="126"/>
      <c r="T55" s="127"/>
      <c r="U55" s="82">
        <f t="shared" si="12"/>
        <v>0</v>
      </c>
      <c r="V55" s="81">
        <f t="shared" si="13"/>
        <v>0</v>
      </c>
      <c r="W55" s="81">
        <f t="shared" si="14"/>
        <v>0</v>
      </c>
      <c r="X55" s="72"/>
    </row>
    <row r="56" spans="1:24" outlineLevel="1" x14ac:dyDescent="0.25">
      <c r="A56" s="145"/>
      <c r="B56" s="145"/>
      <c r="C56" s="145"/>
      <c r="D56" s="145"/>
      <c r="E56" s="145"/>
      <c r="F56" s="146"/>
      <c r="G56" s="148"/>
      <c r="H56" s="129"/>
      <c r="I56" s="82">
        <f t="shared" si="8"/>
        <v>0</v>
      </c>
      <c r="J56" s="126"/>
      <c r="K56" s="127"/>
      <c r="L56" s="82">
        <f t="shared" si="9"/>
        <v>0</v>
      </c>
      <c r="M56" s="126"/>
      <c r="N56" s="127"/>
      <c r="O56" s="82">
        <f t="shared" si="10"/>
        <v>0</v>
      </c>
      <c r="P56" s="126"/>
      <c r="Q56" s="127"/>
      <c r="R56" s="82">
        <f t="shared" si="11"/>
        <v>0</v>
      </c>
      <c r="S56" s="126"/>
      <c r="T56" s="127"/>
      <c r="U56" s="82">
        <f t="shared" si="12"/>
        <v>0</v>
      </c>
      <c r="V56" s="81">
        <f t="shared" si="13"/>
        <v>0</v>
      </c>
      <c r="W56" s="81">
        <f t="shared" si="14"/>
        <v>0</v>
      </c>
      <c r="X56" s="72"/>
    </row>
    <row r="57" spans="1:24" outlineLevel="1" x14ac:dyDescent="0.25">
      <c r="A57" s="145"/>
      <c r="B57" s="145"/>
      <c r="C57" s="145"/>
      <c r="D57" s="145"/>
      <c r="E57" s="145"/>
      <c r="F57" s="146"/>
      <c r="G57" s="148"/>
      <c r="H57" s="129"/>
      <c r="I57" s="82">
        <f t="shared" si="8"/>
        <v>0</v>
      </c>
      <c r="J57" s="126"/>
      <c r="K57" s="127"/>
      <c r="L57" s="82">
        <f t="shared" si="9"/>
        <v>0</v>
      </c>
      <c r="M57" s="126"/>
      <c r="N57" s="127"/>
      <c r="O57" s="82">
        <f t="shared" si="10"/>
        <v>0</v>
      </c>
      <c r="P57" s="126"/>
      <c r="Q57" s="127"/>
      <c r="R57" s="82">
        <f t="shared" si="11"/>
        <v>0</v>
      </c>
      <c r="S57" s="126"/>
      <c r="T57" s="127"/>
      <c r="U57" s="82">
        <f t="shared" si="12"/>
        <v>0</v>
      </c>
      <c r="V57" s="81">
        <f t="shared" si="13"/>
        <v>0</v>
      </c>
      <c r="W57" s="81">
        <f t="shared" si="14"/>
        <v>0</v>
      </c>
      <c r="X57" s="72"/>
    </row>
    <row r="58" spans="1:24" outlineLevel="1" x14ac:dyDescent="0.25">
      <c r="A58" s="145"/>
      <c r="B58" s="145"/>
      <c r="C58" s="145"/>
      <c r="D58" s="145"/>
      <c r="E58" s="145"/>
      <c r="F58" s="146"/>
      <c r="G58" s="148"/>
      <c r="H58" s="129"/>
      <c r="I58" s="82">
        <f t="shared" si="8"/>
        <v>0</v>
      </c>
      <c r="J58" s="126"/>
      <c r="K58" s="127"/>
      <c r="L58" s="82">
        <f t="shared" si="9"/>
        <v>0</v>
      </c>
      <c r="M58" s="126"/>
      <c r="N58" s="127"/>
      <c r="O58" s="82">
        <f t="shared" si="10"/>
        <v>0</v>
      </c>
      <c r="P58" s="126"/>
      <c r="Q58" s="127"/>
      <c r="R58" s="82">
        <f t="shared" si="11"/>
        <v>0</v>
      </c>
      <c r="S58" s="126"/>
      <c r="T58" s="127"/>
      <c r="U58" s="82">
        <f t="shared" si="12"/>
        <v>0</v>
      </c>
      <c r="V58" s="81">
        <f t="shared" si="13"/>
        <v>0</v>
      </c>
      <c r="W58" s="81">
        <f t="shared" si="14"/>
        <v>0</v>
      </c>
      <c r="X58" s="72"/>
    </row>
    <row r="59" spans="1:24" outlineLevel="1" x14ac:dyDescent="0.25">
      <c r="A59" s="145"/>
      <c r="B59" s="145"/>
      <c r="C59" s="145"/>
      <c r="D59" s="145"/>
      <c r="E59" s="145"/>
      <c r="F59" s="146"/>
      <c r="G59" s="148"/>
      <c r="H59" s="129"/>
      <c r="I59" s="82">
        <f t="shared" si="8"/>
        <v>0</v>
      </c>
      <c r="J59" s="126"/>
      <c r="K59" s="127"/>
      <c r="L59" s="82">
        <f t="shared" si="9"/>
        <v>0</v>
      </c>
      <c r="M59" s="126"/>
      <c r="N59" s="127"/>
      <c r="O59" s="82">
        <f t="shared" si="10"/>
        <v>0</v>
      </c>
      <c r="P59" s="126"/>
      <c r="Q59" s="127"/>
      <c r="R59" s="82">
        <f t="shared" si="11"/>
        <v>0</v>
      </c>
      <c r="S59" s="126"/>
      <c r="T59" s="127"/>
      <c r="U59" s="82">
        <f t="shared" si="12"/>
        <v>0</v>
      </c>
      <c r="V59" s="81">
        <f t="shared" si="13"/>
        <v>0</v>
      </c>
      <c r="W59" s="81">
        <f t="shared" si="14"/>
        <v>0</v>
      </c>
      <c r="X59" s="72"/>
    </row>
    <row r="60" spans="1:24" outlineLevel="1" x14ac:dyDescent="0.25">
      <c r="A60" s="145"/>
      <c r="B60" s="145"/>
      <c r="C60" s="145"/>
      <c r="D60" s="145"/>
      <c r="E60" s="145"/>
      <c r="F60" s="146"/>
      <c r="G60" s="148"/>
      <c r="H60" s="129"/>
      <c r="I60" s="82">
        <f t="shared" si="8"/>
        <v>0</v>
      </c>
      <c r="J60" s="126"/>
      <c r="K60" s="127"/>
      <c r="L60" s="82">
        <f t="shared" si="9"/>
        <v>0</v>
      </c>
      <c r="M60" s="126"/>
      <c r="N60" s="127"/>
      <c r="O60" s="82">
        <f t="shared" si="10"/>
        <v>0</v>
      </c>
      <c r="P60" s="126"/>
      <c r="Q60" s="127"/>
      <c r="R60" s="82">
        <f t="shared" si="11"/>
        <v>0</v>
      </c>
      <c r="S60" s="126"/>
      <c r="T60" s="127"/>
      <c r="U60" s="82">
        <f t="shared" si="12"/>
        <v>0</v>
      </c>
      <c r="V60" s="81">
        <f t="shared" si="13"/>
        <v>0</v>
      </c>
      <c r="W60" s="81">
        <f t="shared" si="14"/>
        <v>0</v>
      </c>
      <c r="X60" s="72"/>
    </row>
    <row r="61" spans="1:24" outlineLevel="1" x14ac:dyDescent="0.25">
      <c r="A61" s="145"/>
      <c r="B61" s="145"/>
      <c r="C61" s="145"/>
      <c r="D61" s="145"/>
      <c r="E61" s="145"/>
      <c r="F61" s="146"/>
      <c r="G61" s="148"/>
      <c r="H61" s="129"/>
      <c r="I61" s="82">
        <f t="shared" si="8"/>
        <v>0</v>
      </c>
      <c r="J61" s="126"/>
      <c r="K61" s="127"/>
      <c r="L61" s="82">
        <f t="shared" si="9"/>
        <v>0</v>
      </c>
      <c r="M61" s="126"/>
      <c r="N61" s="127"/>
      <c r="O61" s="82">
        <f t="shared" si="10"/>
        <v>0</v>
      </c>
      <c r="P61" s="126"/>
      <c r="Q61" s="127"/>
      <c r="R61" s="82">
        <f t="shared" si="11"/>
        <v>0</v>
      </c>
      <c r="S61" s="126"/>
      <c r="T61" s="127"/>
      <c r="U61" s="82">
        <f t="shared" si="12"/>
        <v>0</v>
      </c>
      <c r="V61" s="81">
        <f t="shared" si="13"/>
        <v>0</v>
      </c>
      <c r="W61" s="81">
        <f t="shared" si="14"/>
        <v>0</v>
      </c>
      <c r="X61" s="72"/>
    </row>
    <row r="62" spans="1:24" outlineLevel="1" x14ac:dyDescent="0.25">
      <c r="A62" s="145"/>
      <c r="B62" s="145"/>
      <c r="C62" s="145"/>
      <c r="D62" s="145"/>
      <c r="E62" s="145"/>
      <c r="F62" s="146"/>
      <c r="G62" s="148"/>
      <c r="H62" s="129"/>
      <c r="I62" s="82">
        <f t="shared" si="8"/>
        <v>0</v>
      </c>
      <c r="J62" s="126"/>
      <c r="K62" s="127"/>
      <c r="L62" s="82">
        <f t="shared" si="9"/>
        <v>0</v>
      </c>
      <c r="M62" s="126"/>
      <c r="N62" s="127"/>
      <c r="O62" s="82">
        <f t="shared" si="10"/>
        <v>0</v>
      </c>
      <c r="P62" s="126"/>
      <c r="Q62" s="127"/>
      <c r="R62" s="82">
        <f t="shared" si="11"/>
        <v>0</v>
      </c>
      <c r="S62" s="126"/>
      <c r="T62" s="127"/>
      <c r="U62" s="82">
        <f t="shared" si="12"/>
        <v>0</v>
      </c>
      <c r="V62" s="81">
        <f t="shared" si="13"/>
        <v>0</v>
      </c>
      <c r="W62" s="81">
        <f t="shared" si="14"/>
        <v>0</v>
      </c>
      <c r="X62" s="72"/>
    </row>
    <row r="63" spans="1:24" outlineLevel="1" x14ac:dyDescent="0.25">
      <c r="A63" s="145"/>
      <c r="B63" s="145"/>
      <c r="C63" s="145"/>
      <c r="D63" s="145"/>
      <c r="E63" s="145"/>
      <c r="F63" s="146"/>
      <c r="G63" s="148"/>
      <c r="H63" s="129"/>
      <c r="I63" s="82">
        <f t="shared" si="8"/>
        <v>0</v>
      </c>
      <c r="J63" s="126"/>
      <c r="K63" s="127"/>
      <c r="L63" s="82">
        <f t="shared" si="9"/>
        <v>0</v>
      </c>
      <c r="M63" s="126"/>
      <c r="N63" s="127"/>
      <c r="O63" s="82">
        <f t="shared" si="10"/>
        <v>0</v>
      </c>
      <c r="P63" s="126"/>
      <c r="Q63" s="127"/>
      <c r="R63" s="82">
        <f t="shared" si="11"/>
        <v>0</v>
      </c>
      <c r="S63" s="126"/>
      <c r="T63" s="127"/>
      <c r="U63" s="82">
        <f t="shared" si="12"/>
        <v>0</v>
      </c>
      <c r="V63" s="81">
        <f t="shared" si="13"/>
        <v>0</v>
      </c>
      <c r="W63" s="81">
        <f t="shared" si="14"/>
        <v>0</v>
      </c>
      <c r="X63" s="72"/>
    </row>
    <row r="64" spans="1:24" outlineLevel="1" x14ac:dyDescent="0.25">
      <c r="A64" s="145"/>
      <c r="B64" s="145"/>
      <c r="C64" s="145"/>
      <c r="D64" s="145"/>
      <c r="E64" s="145"/>
      <c r="F64" s="146"/>
      <c r="G64" s="148"/>
      <c r="H64" s="129"/>
      <c r="I64" s="82">
        <f t="shared" si="8"/>
        <v>0</v>
      </c>
      <c r="J64" s="126"/>
      <c r="K64" s="127"/>
      <c r="L64" s="82">
        <f t="shared" si="9"/>
        <v>0</v>
      </c>
      <c r="M64" s="126"/>
      <c r="N64" s="127"/>
      <c r="O64" s="82">
        <f t="shared" si="10"/>
        <v>0</v>
      </c>
      <c r="P64" s="126"/>
      <c r="Q64" s="127"/>
      <c r="R64" s="82">
        <f t="shared" si="11"/>
        <v>0</v>
      </c>
      <c r="S64" s="126"/>
      <c r="T64" s="127"/>
      <c r="U64" s="82">
        <f t="shared" si="12"/>
        <v>0</v>
      </c>
      <c r="V64" s="81">
        <f t="shared" si="13"/>
        <v>0</v>
      </c>
      <c r="W64" s="81">
        <f t="shared" si="14"/>
        <v>0</v>
      </c>
      <c r="X64" s="72"/>
    </row>
    <row r="65" spans="1:24" outlineLevel="1" x14ac:dyDescent="0.25">
      <c r="A65" s="145"/>
      <c r="B65" s="145"/>
      <c r="C65" s="145"/>
      <c r="D65" s="145"/>
      <c r="E65" s="145"/>
      <c r="F65" s="146"/>
      <c r="G65" s="148"/>
      <c r="H65" s="129"/>
      <c r="I65" s="82">
        <f t="shared" si="8"/>
        <v>0</v>
      </c>
      <c r="J65" s="126"/>
      <c r="K65" s="127"/>
      <c r="L65" s="82">
        <f t="shared" si="9"/>
        <v>0</v>
      </c>
      <c r="M65" s="126"/>
      <c r="N65" s="127"/>
      <c r="O65" s="82">
        <f t="shared" si="10"/>
        <v>0</v>
      </c>
      <c r="P65" s="126"/>
      <c r="Q65" s="127"/>
      <c r="R65" s="82">
        <f t="shared" si="11"/>
        <v>0</v>
      </c>
      <c r="S65" s="126"/>
      <c r="T65" s="127"/>
      <c r="U65" s="82">
        <f t="shared" si="12"/>
        <v>0</v>
      </c>
      <c r="V65" s="81">
        <f t="shared" si="13"/>
        <v>0</v>
      </c>
      <c r="W65" s="81">
        <f t="shared" si="14"/>
        <v>0</v>
      </c>
      <c r="X65" s="72"/>
    </row>
    <row r="66" spans="1:24" outlineLevel="1" x14ac:dyDescent="0.25">
      <c r="A66" s="145"/>
      <c r="B66" s="145"/>
      <c r="C66" s="145"/>
      <c r="D66" s="145"/>
      <c r="E66" s="145"/>
      <c r="F66" s="146"/>
      <c r="G66" s="148"/>
      <c r="H66" s="129"/>
      <c r="I66" s="82">
        <f t="shared" si="8"/>
        <v>0</v>
      </c>
      <c r="J66" s="126"/>
      <c r="K66" s="127"/>
      <c r="L66" s="82">
        <f t="shared" si="9"/>
        <v>0</v>
      </c>
      <c r="M66" s="126"/>
      <c r="N66" s="127"/>
      <c r="O66" s="82">
        <f t="shared" si="10"/>
        <v>0</v>
      </c>
      <c r="P66" s="126"/>
      <c r="Q66" s="127"/>
      <c r="R66" s="82">
        <f t="shared" si="11"/>
        <v>0</v>
      </c>
      <c r="S66" s="126"/>
      <c r="T66" s="127"/>
      <c r="U66" s="82">
        <f t="shared" si="12"/>
        <v>0</v>
      </c>
      <c r="V66" s="81">
        <f t="shared" si="13"/>
        <v>0</v>
      </c>
      <c r="W66" s="81">
        <f t="shared" si="14"/>
        <v>0</v>
      </c>
      <c r="X66" s="72"/>
    </row>
    <row r="67" spans="1:24" outlineLevel="1" x14ac:dyDescent="0.25">
      <c r="A67" s="145"/>
      <c r="B67" s="145"/>
      <c r="C67" s="145"/>
      <c r="D67" s="145"/>
      <c r="E67" s="145"/>
      <c r="F67" s="146"/>
      <c r="G67" s="148"/>
      <c r="H67" s="129"/>
      <c r="I67" s="82">
        <f t="shared" si="8"/>
        <v>0</v>
      </c>
      <c r="J67" s="126"/>
      <c r="K67" s="127"/>
      <c r="L67" s="82">
        <f t="shared" si="9"/>
        <v>0</v>
      </c>
      <c r="M67" s="126"/>
      <c r="N67" s="127"/>
      <c r="O67" s="82">
        <f t="shared" si="10"/>
        <v>0</v>
      </c>
      <c r="P67" s="126"/>
      <c r="Q67" s="127"/>
      <c r="R67" s="82">
        <f t="shared" si="11"/>
        <v>0</v>
      </c>
      <c r="S67" s="126"/>
      <c r="T67" s="127"/>
      <c r="U67" s="82">
        <f t="shared" si="12"/>
        <v>0</v>
      </c>
      <c r="V67" s="81">
        <f t="shared" si="13"/>
        <v>0</v>
      </c>
      <c r="W67" s="81">
        <f t="shared" si="14"/>
        <v>0</v>
      </c>
      <c r="X67" s="72"/>
    </row>
    <row r="68" spans="1:24" outlineLevel="1" x14ac:dyDescent="0.25">
      <c r="A68" s="145"/>
      <c r="B68" s="145"/>
      <c r="C68" s="145"/>
      <c r="D68" s="145"/>
      <c r="E68" s="145"/>
      <c r="F68" s="146"/>
      <c r="G68" s="148"/>
      <c r="H68" s="129"/>
      <c r="I68" s="82">
        <f t="shared" si="8"/>
        <v>0</v>
      </c>
      <c r="J68" s="126"/>
      <c r="K68" s="127"/>
      <c r="L68" s="82">
        <f t="shared" si="9"/>
        <v>0</v>
      </c>
      <c r="M68" s="126"/>
      <c r="N68" s="127"/>
      <c r="O68" s="82">
        <f t="shared" si="10"/>
        <v>0</v>
      </c>
      <c r="P68" s="126"/>
      <c r="Q68" s="127"/>
      <c r="R68" s="82">
        <f t="shared" si="11"/>
        <v>0</v>
      </c>
      <c r="S68" s="126"/>
      <c r="T68" s="127"/>
      <c r="U68" s="82">
        <f t="shared" si="12"/>
        <v>0</v>
      </c>
      <c r="V68" s="81">
        <f t="shared" si="13"/>
        <v>0</v>
      </c>
      <c r="W68" s="81">
        <f t="shared" si="14"/>
        <v>0</v>
      </c>
      <c r="X68" s="72"/>
    </row>
    <row r="69" spans="1:24" outlineLevel="1" x14ac:dyDescent="0.25">
      <c r="A69" s="145"/>
      <c r="B69" s="145"/>
      <c r="C69" s="145"/>
      <c r="D69" s="145"/>
      <c r="E69" s="145"/>
      <c r="F69" s="146"/>
      <c r="G69" s="148"/>
      <c r="H69" s="129"/>
      <c r="I69" s="82">
        <f t="shared" si="8"/>
        <v>0</v>
      </c>
      <c r="J69" s="126"/>
      <c r="K69" s="127"/>
      <c r="L69" s="82">
        <f t="shared" si="9"/>
        <v>0</v>
      </c>
      <c r="M69" s="126"/>
      <c r="N69" s="127"/>
      <c r="O69" s="82">
        <f t="shared" si="10"/>
        <v>0</v>
      </c>
      <c r="P69" s="126"/>
      <c r="Q69" s="127"/>
      <c r="R69" s="82">
        <f t="shared" si="11"/>
        <v>0</v>
      </c>
      <c r="S69" s="126"/>
      <c r="T69" s="127"/>
      <c r="U69" s="82">
        <f t="shared" si="12"/>
        <v>0</v>
      </c>
      <c r="V69" s="81">
        <f t="shared" si="13"/>
        <v>0</v>
      </c>
      <c r="W69" s="81">
        <f t="shared" si="14"/>
        <v>0</v>
      </c>
      <c r="X69" s="72"/>
    </row>
    <row r="70" spans="1:24" outlineLevel="1" x14ac:dyDescent="0.25">
      <c r="A70" s="145"/>
      <c r="B70" s="145"/>
      <c r="C70" s="145"/>
      <c r="D70" s="145"/>
      <c r="E70" s="145"/>
      <c r="F70" s="146"/>
      <c r="G70" s="148"/>
      <c r="H70" s="129"/>
      <c r="I70" s="82">
        <f t="shared" si="8"/>
        <v>0</v>
      </c>
      <c r="J70" s="126"/>
      <c r="K70" s="127"/>
      <c r="L70" s="82">
        <f t="shared" si="9"/>
        <v>0</v>
      </c>
      <c r="M70" s="126"/>
      <c r="N70" s="127"/>
      <c r="O70" s="82">
        <f t="shared" si="10"/>
        <v>0</v>
      </c>
      <c r="P70" s="126"/>
      <c r="Q70" s="127"/>
      <c r="R70" s="82">
        <f t="shared" si="11"/>
        <v>0</v>
      </c>
      <c r="S70" s="126"/>
      <c r="T70" s="127"/>
      <c r="U70" s="82">
        <f t="shared" si="12"/>
        <v>0</v>
      </c>
      <c r="V70" s="81">
        <f t="shared" si="13"/>
        <v>0</v>
      </c>
      <c r="W70" s="81">
        <f t="shared" si="14"/>
        <v>0</v>
      </c>
      <c r="X70" s="72"/>
    </row>
    <row r="71" spans="1:24" outlineLevel="1" x14ac:dyDescent="0.25">
      <c r="A71" s="145"/>
      <c r="B71" s="145"/>
      <c r="C71" s="145"/>
      <c r="D71" s="145"/>
      <c r="E71" s="145"/>
      <c r="F71" s="146"/>
      <c r="G71" s="148"/>
      <c r="H71" s="129"/>
      <c r="I71" s="82">
        <f t="shared" si="8"/>
        <v>0</v>
      </c>
      <c r="J71" s="126"/>
      <c r="K71" s="127"/>
      <c r="L71" s="82">
        <f t="shared" si="9"/>
        <v>0</v>
      </c>
      <c r="M71" s="126"/>
      <c r="N71" s="127"/>
      <c r="O71" s="82">
        <f t="shared" si="10"/>
        <v>0</v>
      </c>
      <c r="P71" s="126"/>
      <c r="Q71" s="127"/>
      <c r="R71" s="82">
        <f t="shared" si="11"/>
        <v>0</v>
      </c>
      <c r="S71" s="126"/>
      <c r="T71" s="127"/>
      <c r="U71" s="82">
        <f t="shared" si="12"/>
        <v>0</v>
      </c>
      <c r="V71" s="81">
        <f t="shared" si="13"/>
        <v>0</v>
      </c>
      <c r="W71" s="81">
        <f t="shared" si="14"/>
        <v>0</v>
      </c>
      <c r="X71" s="72"/>
    </row>
    <row r="72" spans="1:24" outlineLevel="1" x14ac:dyDescent="0.25">
      <c r="A72" s="145"/>
      <c r="B72" s="145"/>
      <c r="C72" s="145"/>
      <c r="D72" s="145"/>
      <c r="E72" s="145"/>
      <c r="F72" s="146"/>
      <c r="G72" s="148"/>
      <c r="H72" s="129"/>
      <c r="I72" s="82">
        <f t="shared" si="8"/>
        <v>0</v>
      </c>
      <c r="J72" s="126"/>
      <c r="K72" s="127"/>
      <c r="L72" s="82">
        <f t="shared" si="9"/>
        <v>0</v>
      </c>
      <c r="M72" s="126"/>
      <c r="N72" s="127"/>
      <c r="O72" s="82">
        <f t="shared" si="10"/>
        <v>0</v>
      </c>
      <c r="P72" s="126"/>
      <c r="Q72" s="127"/>
      <c r="R72" s="82">
        <f t="shared" si="11"/>
        <v>0</v>
      </c>
      <c r="S72" s="126"/>
      <c r="T72" s="127"/>
      <c r="U72" s="82">
        <f t="shared" si="12"/>
        <v>0</v>
      </c>
      <c r="V72" s="81">
        <f t="shared" si="13"/>
        <v>0</v>
      </c>
      <c r="W72" s="81">
        <f t="shared" si="14"/>
        <v>0</v>
      </c>
      <c r="X72" s="72"/>
    </row>
    <row r="73" spans="1:24" outlineLevel="1" x14ac:dyDescent="0.25">
      <c r="A73" s="145"/>
      <c r="B73" s="145"/>
      <c r="C73" s="145"/>
      <c r="D73" s="145"/>
      <c r="E73" s="145"/>
      <c r="F73" s="146"/>
      <c r="G73" s="148"/>
      <c r="H73" s="129"/>
      <c r="I73" s="82">
        <f t="shared" si="8"/>
        <v>0</v>
      </c>
      <c r="J73" s="126"/>
      <c r="K73" s="127"/>
      <c r="L73" s="82">
        <f t="shared" si="9"/>
        <v>0</v>
      </c>
      <c r="M73" s="126"/>
      <c r="N73" s="127"/>
      <c r="O73" s="82">
        <f t="shared" si="10"/>
        <v>0</v>
      </c>
      <c r="P73" s="126"/>
      <c r="Q73" s="127"/>
      <c r="R73" s="82">
        <f t="shared" si="11"/>
        <v>0</v>
      </c>
      <c r="S73" s="126"/>
      <c r="T73" s="127"/>
      <c r="U73" s="82">
        <f t="shared" si="12"/>
        <v>0</v>
      </c>
      <c r="V73" s="81">
        <f t="shared" si="13"/>
        <v>0</v>
      </c>
      <c r="W73" s="81">
        <f t="shared" si="14"/>
        <v>0</v>
      </c>
      <c r="X73" s="72"/>
    </row>
    <row r="74" spans="1:24" outlineLevel="1" x14ac:dyDescent="0.25">
      <c r="A74" s="145"/>
      <c r="B74" s="145"/>
      <c r="C74" s="145"/>
      <c r="D74" s="145"/>
      <c r="E74" s="145"/>
      <c r="F74" s="146"/>
      <c r="G74" s="148"/>
      <c r="H74" s="129"/>
      <c r="I74" s="82">
        <f t="shared" si="8"/>
        <v>0</v>
      </c>
      <c r="J74" s="126"/>
      <c r="K74" s="127"/>
      <c r="L74" s="82">
        <f t="shared" si="9"/>
        <v>0</v>
      </c>
      <c r="M74" s="126"/>
      <c r="N74" s="127"/>
      <c r="O74" s="82">
        <f t="shared" si="10"/>
        <v>0</v>
      </c>
      <c r="P74" s="126"/>
      <c r="Q74" s="127"/>
      <c r="R74" s="82">
        <f t="shared" si="11"/>
        <v>0</v>
      </c>
      <c r="S74" s="126"/>
      <c r="T74" s="127"/>
      <c r="U74" s="82">
        <f t="shared" si="12"/>
        <v>0</v>
      </c>
      <c r="V74" s="81">
        <f t="shared" si="13"/>
        <v>0</v>
      </c>
      <c r="W74" s="81">
        <f t="shared" si="14"/>
        <v>0</v>
      </c>
      <c r="X74" s="72"/>
    </row>
    <row r="75" spans="1:24" outlineLevel="1" x14ac:dyDescent="0.25">
      <c r="A75" s="145"/>
      <c r="B75" s="145"/>
      <c r="C75" s="145"/>
      <c r="D75" s="145"/>
      <c r="E75" s="145"/>
      <c r="F75" s="146"/>
      <c r="G75" s="148"/>
      <c r="H75" s="129"/>
      <c r="I75" s="82">
        <f t="shared" si="8"/>
        <v>0</v>
      </c>
      <c r="J75" s="126"/>
      <c r="K75" s="127"/>
      <c r="L75" s="82">
        <f t="shared" si="9"/>
        <v>0</v>
      </c>
      <c r="M75" s="126"/>
      <c r="N75" s="127"/>
      <c r="O75" s="82">
        <f t="shared" si="10"/>
        <v>0</v>
      </c>
      <c r="P75" s="126"/>
      <c r="Q75" s="127"/>
      <c r="R75" s="82">
        <f t="shared" si="11"/>
        <v>0</v>
      </c>
      <c r="S75" s="126"/>
      <c r="T75" s="127"/>
      <c r="U75" s="82">
        <f t="shared" si="12"/>
        <v>0</v>
      </c>
      <c r="V75" s="81">
        <f t="shared" si="13"/>
        <v>0</v>
      </c>
      <c r="W75" s="81">
        <f t="shared" si="14"/>
        <v>0</v>
      </c>
      <c r="X75" s="72"/>
    </row>
    <row r="76" spans="1:24" outlineLevel="1" x14ac:dyDescent="0.25">
      <c r="A76" s="145"/>
      <c r="B76" s="145"/>
      <c r="C76" s="145"/>
      <c r="D76" s="145"/>
      <c r="E76" s="145"/>
      <c r="F76" s="146"/>
      <c r="G76" s="148"/>
      <c r="H76" s="129"/>
      <c r="I76" s="82">
        <f t="shared" si="8"/>
        <v>0</v>
      </c>
      <c r="J76" s="126"/>
      <c r="K76" s="127"/>
      <c r="L76" s="82">
        <f t="shared" si="9"/>
        <v>0</v>
      </c>
      <c r="M76" s="126"/>
      <c r="N76" s="127"/>
      <c r="O76" s="82">
        <f t="shared" si="10"/>
        <v>0</v>
      </c>
      <c r="P76" s="126"/>
      <c r="Q76" s="127"/>
      <c r="R76" s="82">
        <f t="shared" si="11"/>
        <v>0</v>
      </c>
      <c r="S76" s="126"/>
      <c r="T76" s="127"/>
      <c r="U76" s="82">
        <f t="shared" si="12"/>
        <v>0</v>
      </c>
      <c r="V76" s="81">
        <f t="shared" si="13"/>
        <v>0</v>
      </c>
      <c r="W76" s="81">
        <f t="shared" si="14"/>
        <v>0</v>
      </c>
      <c r="X76" s="72"/>
    </row>
    <row r="77" spans="1:24" outlineLevel="1" x14ac:dyDescent="0.25">
      <c r="A77" s="145"/>
      <c r="B77" s="145"/>
      <c r="C77" s="145"/>
      <c r="D77" s="145"/>
      <c r="E77" s="145"/>
      <c r="F77" s="146"/>
      <c r="G77" s="148"/>
      <c r="H77" s="129"/>
      <c r="I77" s="82">
        <f t="shared" si="8"/>
        <v>0</v>
      </c>
      <c r="J77" s="126"/>
      <c r="K77" s="127"/>
      <c r="L77" s="82">
        <f t="shared" si="9"/>
        <v>0</v>
      </c>
      <c r="M77" s="126"/>
      <c r="N77" s="127"/>
      <c r="O77" s="82">
        <f t="shared" si="10"/>
        <v>0</v>
      </c>
      <c r="P77" s="126"/>
      <c r="Q77" s="127"/>
      <c r="R77" s="82">
        <f t="shared" si="11"/>
        <v>0</v>
      </c>
      <c r="S77" s="126"/>
      <c r="T77" s="127"/>
      <c r="U77" s="82">
        <f t="shared" si="12"/>
        <v>0</v>
      </c>
      <c r="V77" s="81">
        <f t="shared" si="13"/>
        <v>0</v>
      </c>
      <c r="W77" s="81">
        <f t="shared" si="14"/>
        <v>0</v>
      </c>
      <c r="X77" s="72"/>
    </row>
    <row r="78" spans="1:24" outlineLevel="1" x14ac:dyDescent="0.25">
      <c r="A78" s="145"/>
      <c r="B78" s="145"/>
      <c r="C78" s="145"/>
      <c r="D78" s="145"/>
      <c r="E78" s="145"/>
      <c r="F78" s="146"/>
      <c r="G78" s="148"/>
      <c r="H78" s="129"/>
      <c r="I78" s="82">
        <f t="shared" si="8"/>
        <v>0</v>
      </c>
      <c r="J78" s="126"/>
      <c r="K78" s="127"/>
      <c r="L78" s="82">
        <f t="shared" si="9"/>
        <v>0</v>
      </c>
      <c r="M78" s="126"/>
      <c r="N78" s="127"/>
      <c r="O78" s="82">
        <f t="shared" si="10"/>
        <v>0</v>
      </c>
      <c r="P78" s="126"/>
      <c r="Q78" s="127"/>
      <c r="R78" s="82">
        <f t="shared" si="11"/>
        <v>0</v>
      </c>
      <c r="S78" s="126"/>
      <c r="T78" s="127"/>
      <c r="U78" s="82">
        <f t="shared" si="12"/>
        <v>0</v>
      </c>
      <c r="V78" s="81">
        <f t="shared" si="13"/>
        <v>0</v>
      </c>
      <c r="W78" s="81">
        <f t="shared" si="14"/>
        <v>0</v>
      </c>
      <c r="X78" s="72"/>
    </row>
    <row r="79" spans="1:24" outlineLevel="1" x14ac:dyDescent="0.25">
      <c r="A79" s="145"/>
      <c r="B79" s="145"/>
      <c r="C79" s="145"/>
      <c r="D79" s="145"/>
      <c r="E79" s="145"/>
      <c r="F79" s="146"/>
      <c r="G79" s="148"/>
      <c r="H79" s="129"/>
      <c r="I79" s="82">
        <f t="shared" ref="I79:I110" si="15">G79+H79</f>
        <v>0</v>
      </c>
      <c r="J79" s="126"/>
      <c r="K79" s="127"/>
      <c r="L79" s="82">
        <f t="shared" ref="L79:L110" si="16">J79+K79</f>
        <v>0</v>
      </c>
      <c r="M79" s="126"/>
      <c r="N79" s="127"/>
      <c r="O79" s="82">
        <f t="shared" ref="O79:O110" si="17">M79+N79</f>
        <v>0</v>
      </c>
      <c r="P79" s="126"/>
      <c r="Q79" s="127"/>
      <c r="R79" s="82">
        <f t="shared" ref="R79:R110" si="18">P79+Q79</f>
        <v>0</v>
      </c>
      <c r="S79" s="126"/>
      <c r="T79" s="127"/>
      <c r="U79" s="82">
        <f t="shared" ref="U79:U110" si="19">S79+T79</f>
        <v>0</v>
      </c>
      <c r="V79" s="81">
        <f t="shared" ref="V79:V110" si="20">I79+L79+O79+R79+U79</f>
        <v>0</v>
      </c>
      <c r="W79" s="81">
        <f t="shared" ref="W79:W110" si="21">F79-V79</f>
        <v>0</v>
      </c>
      <c r="X79" s="72"/>
    </row>
    <row r="80" spans="1:24" outlineLevel="1" x14ac:dyDescent="0.25">
      <c r="A80" s="145"/>
      <c r="B80" s="145"/>
      <c r="C80" s="145"/>
      <c r="D80" s="145"/>
      <c r="E80" s="145"/>
      <c r="F80" s="146"/>
      <c r="G80" s="148"/>
      <c r="H80" s="129"/>
      <c r="I80" s="82">
        <f t="shared" si="15"/>
        <v>0</v>
      </c>
      <c r="J80" s="126"/>
      <c r="K80" s="127"/>
      <c r="L80" s="82">
        <f t="shared" si="16"/>
        <v>0</v>
      </c>
      <c r="M80" s="126"/>
      <c r="N80" s="127"/>
      <c r="O80" s="82">
        <f t="shared" si="17"/>
        <v>0</v>
      </c>
      <c r="P80" s="126"/>
      <c r="Q80" s="127"/>
      <c r="R80" s="82">
        <f t="shared" si="18"/>
        <v>0</v>
      </c>
      <c r="S80" s="126"/>
      <c r="T80" s="127"/>
      <c r="U80" s="82">
        <f t="shared" si="19"/>
        <v>0</v>
      </c>
      <c r="V80" s="81">
        <f t="shared" si="20"/>
        <v>0</v>
      </c>
      <c r="W80" s="81">
        <f t="shared" si="21"/>
        <v>0</v>
      </c>
      <c r="X80" s="72"/>
    </row>
    <row r="81" spans="1:24" outlineLevel="1" x14ac:dyDescent="0.25">
      <c r="A81" s="145"/>
      <c r="B81" s="145"/>
      <c r="C81" s="145"/>
      <c r="D81" s="145"/>
      <c r="E81" s="145"/>
      <c r="F81" s="146"/>
      <c r="G81" s="148"/>
      <c r="H81" s="129"/>
      <c r="I81" s="82">
        <f t="shared" si="15"/>
        <v>0</v>
      </c>
      <c r="J81" s="126"/>
      <c r="K81" s="127"/>
      <c r="L81" s="82">
        <f t="shared" si="16"/>
        <v>0</v>
      </c>
      <c r="M81" s="126"/>
      <c r="N81" s="127"/>
      <c r="O81" s="82">
        <f t="shared" si="17"/>
        <v>0</v>
      </c>
      <c r="P81" s="126"/>
      <c r="Q81" s="127"/>
      <c r="R81" s="82">
        <f t="shared" si="18"/>
        <v>0</v>
      </c>
      <c r="S81" s="126"/>
      <c r="T81" s="127"/>
      <c r="U81" s="82">
        <f t="shared" si="19"/>
        <v>0</v>
      </c>
      <c r="V81" s="81">
        <f t="shared" si="20"/>
        <v>0</v>
      </c>
      <c r="W81" s="81">
        <f t="shared" si="21"/>
        <v>0</v>
      </c>
      <c r="X81" s="72"/>
    </row>
    <row r="82" spans="1:24" outlineLevel="1" x14ac:dyDescent="0.25">
      <c r="A82" s="145"/>
      <c r="B82" s="145"/>
      <c r="C82" s="145"/>
      <c r="D82" s="145"/>
      <c r="E82" s="145"/>
      <c r="F82" s="146"/>
      <c r="G82" s="148"/>
      <c r="H82" s="129"/>
      <c r="I82" s="82">
        <f t="shared" si="15"/>
        <v>0</v>
      </c>
      <c r="J82" s="126"/>
      <c r="K82" s="127"/>
      <c r="L82" s="82">
        <f t="shared" si="16"/>
        <v>0</v>
      </c>
      <c r="M82" s="126"/>
      <c r="N82" s="127"/>
      <c r="O82" s="82">
        <f t="shared" si="17"/>
        <v>0</v>
      </c>
      <c r="P82" s="126"/>
      <c r="Q82" s="127"/>
      <c r="R82" s="82">
        <f t="shared" si="18"/>
        <v>0</v>
      </c>
      <c r="S82" s="126"/>
      <c r="T82" s="127"/>
      <c r="U82" s="82">
        <f t="shared" si="19"/>
        <v>0</v>
      </c>
      <c r="V82" s="81">
        <f t="shared" si="20"/>
        <v>0</v>
      </c>
      <c r="W82" s="81">
        <f t="shared" si="21"/>
        <v>0</v>
      </c>
      <c r="X82" s="72"/>
    </row>
    <row r="83" spans="1:24" outlineLevel="1" x14ac:dyDescent="0.25">
      <c r="A83" s="145"/>
      <c r="B83" s="145"/>
      <c r="C83" s="145"/>
      <c r="D83" s="145"/>
      <c r="E83" s="145"/>
      <c r="F83" s="146"/>
      <c r="G83" s="148"/>
      <c r="H83" s="129"/>
      <c r="I83" s="82">
        <f t="shared" si="15"/>
        <v>0</v>
      </c>
      <c r="J83" s="126"/>
      <c r="K83" s="127"/>
      <c r="L83" s="82">
        <f t="shared" si="16"/>
        <v>0</v>
      </c>
      <c r="M83" s="126"/>
      <c r="N83" s="127"/>
      <c r="O83" s="82">
        <f t="shared" si="17"/>
        <v>0</v>
      </c>
      <c r="P83" s="126"/>
      <c r="Q83" s="127"/>
      <c r="R83" s="82">
        <f t="shared" si="18"/>
        <v>0</v>
      </c>
      <c r="S83" s="126"/>
      <c r="T83" s="127"/>
      <c r="U83" s="82">
        <f t="shared" si="19"/>
        <v>0</v>
      </c>
      <c r="V83" s="81">
        <f t="shared" si="20"/>
        <v>0</v>
      </c>
      <c r="W83" s="81">
        <f t="shared" si="21"/>
        <v>0</v>
      </c>
      <c r="X83" s="72"/>
    </row>
    <row r="84" spans="1:24" outlineLevel="1" x14ac:dyDescent="0.25">
      <c r="A84" s="145"/>
      <c r="B84" s="145"/>
      <c r="C84" s="145"/>
      <c r="D84" s="145"/>
      <c r="E84" s="145"/>
      <c r="F84" s="146"/>
      <c r="G84" s="148"/>
      <c r="H84" s="129"/>
      <c r="I84" s="82">
        <f t="shared" si="15"/>
        <v>0</v>
      </c>
      <c r="J84" s="126"/>
      <c r="K84" s="127"/>
      <c r="L84" s="82">
        <f t="shared" si="16"/>
        <v>0</v>
      </c>
      <c r="M84" s="126"/>
      <c r="N84" s="127"/>
      <c r="O84" s="82">
        <f t="shared" si="17"/>
        <v>0</v>
      </c>
      <c r="P84" s="126"/>
      <c r="Q84" s="127"/>
      <c r="R84" s="82">
        <f t="shared" si="18"/>
        <v>0</v>
      </c>
      <c r="S84" s="126"/>
      <c r="T84" s="127"/>
      <c r="U84" s="82">
        <f t="shared" si="19"/>
        <v>0</v>
      </c>
      <c r="V84" s="81">
        <f t="shared" si="20"/>
        <v>0</v>
      </c>
      <c r="W84" s="81">
        <f t="shared" si="21"/>
        <v>0</v>
      </c>
      <c r="X84" s="72"/>
    </row>
    <row r="85" spans="1:24" outlineLevel="1" x14ac:dyDescent="0.25">
      <c r="A85" s="145"/>
      <c r="B85" s="145"/>
      <c r="C85" s="145"/>
      <c r="D85" s="145"/>
      <c r="E85" s="145"/>
      <c r="F85" s="146"/>
      <c r="G85" s="148"/>
      <c r="H85" s="129"/>
      <c r="I85" s="82">
        <f t="shared" si="15"/>
        <v>0</v>
      </c>
      <c r="J85" s="126"/>
      <c r="K85" s="127"/>
      <c r="L85" s="82">
        <f t="shared" si="16"/>
        <v>0</v>
      </c>
      <c r="M85" s="126"/>
      <c r="N85" s="127"/>
      <c r="O85" s="82">
        <f t="shared" si="17"/>
        <v>0</v>
      </c>
      <c r="P85" s="126"/>
      <c r="Q85" s="127"/>
      <c r="R85" s="82">
        <f t="shared" si="18"/>
        <v>0</v>
      </c>
      <c r="S85" s="126"/>
      <c r="T85" s="127"/>
      <c r="U85" s="82">
        <f t="shared" si="19"/>
        <v>0</v>
      </c>
      <c r="V85" s="81">
        <f t="shared" si="20"/>
        <v>0</v>
      </c>
      <c r="W85" s="81">
        <f t="shared" si="21"/>
        <v>0</v>
      </c>
      <c r="X85" s="72"/>
    </row>
    <row r="86" spans="1:24" outlineLevel="1" x14ac:dyDescent="0.25">
      <c r="A86" s="145"/>
      <c r="B86" s="145"/>
      <c r="C86" s="145"/>
      <c r="D86" s="145"/>
      <c r="E86" s="145"/>
      <c r="F86" s="146"/>
      <c r="G86" s="148"/>
      <c r="H86" s="129"/>
      <c r="I86" s="82">
        <f t="shared" si="15"/>
        <v>0</v>
      </c>
      <c r="J86" s="126"/>
      <c r="K86" s="127"/>
      <c r="L86" s="82">
        <f t="shared" si="16"/>
        <v>0</v>
      </c>
      <c r="M86" s="126"/>
      <c r="N86" s="127"/>
      <c r="O86" s="82">
        <f t="shared" si="17"/>
        <v>0</v>
      </c>
      <c r="P86" s="126"/>
      <c r="Q86" s="127"/>
      <c r="R86" s="82">
        <f t="shared" si="18"/>
        <v>0</v>
      </c>
      <c r="S86" s="126"/>
      <c r="T86" s="127"/>
      <c r="U86" s="82">
        <f t="shared" si="19"/>
        <v>0</v>
      </c>
      <c r="V86" s="81">
        <f t="shared" si="20"/>
        <v>0</v>
      </c>
      <c r="W86" s="81">
        <f t="shared" si="21"/>
        <v>0</v>
      </c>
      <c r="X86" s="72"/>
    </row>
    <row r="87" spans="1:24" outlineLevel="1" x14ac:dyDescent="0.25">
      <c r="A87" s="145"/>
      <c r="B87" s="145"/>
      <c r="C87" s="145"/>
      <c r="D87" s="145"/>
      <c r="E87" s="145"/>
      <c r="F87" s="146"/>
      <c r="G87" s="148"/>
      <c r="H87" s="129"/>
      <c r="I87" s="82">
        <f t="shared" si="15"/>
        <v>0</v>
      </c>
      <c r="J87" s="126"/>
      <c r="K87" s="127"/>
      <c r="L87" s="82">
        <f t="shared" si="16"/>
        <v>0</v>
      </c>
      <c r="M87" s="126"/>
      <c r="N87" s="127"/>
      <c r="O87" s="82">
        <f t="shared" si="17"/>
        <v>0</v>
      </c>
      <c r="P87" s="126"/>
      <c r="Q87" s="127"/>
      <c r="R87" s="82">
        <f t="shared" si="18"/>
        <v>0</v>
      </c>
      <c r="S87" s="126"/>
      <c r="T87" s="127"/>
      <c r="U87" s="82">
        <f t="shared" si="19"/>
        <v>0</v>
      </c>
      <c r="V87" s="81">
        <f t="shared" si="20"/>
        <v>0</v>
      </c>
      <c r="W87" s="81">
        <f t="shared" si="21"/>
        <v>0</v>
      </c>
      <c r="X87" s="72"/>
    </row>
    <row r="88" spans="1:24" outlineLevel="1" x14ac:dyDescent="0.25">
      <c r="A88" s="145"/>
      <c r="B88" s="145"/>
      <c r="C88" s="145"/>
      <c r="D88" s="145"/>
      <c r="E88" s="145"/>
      <c r="F88" s="146"/>
      <c r="G88" s="148"/>
      <c r="H88" s="129"/>
      <c r="I88" s="82">
        <f t="shared" si="15"/>
        <v>0</v>
      </c>
      <c r="J88" s="126"/>
      <c r="K88" s="127"/>
      <c r="L88" s="82">
        <f t="shared" si="16"/>
        <v>0</v>
      </c>
      <c r="M88" s="126"/>
      <c r="N88" s="127"/>
      <c r="O88" s="82">
        <f t="shared" si="17"/>
        <v>0</v>
      </c>
      <c r="P88" s="126"/>
      <c r="Q88" s="127"/>
      <c r="R88" s="82">
        <f t="shared" si="18"/>
        <v>0</v>
      </c>
      <c r="S88" s="126"/>
      <c r="T88" s="127"/>
      <c r="U88" s="82">
        <f t="shared" si="19"/>
        <v>0</v>
      </c>
      <c r="V88" s="81">
        <f t="shared" si="20"/>
        <v>0</v>
      </c>
      <c r="W88" s="81">
        <f t="shared" si="21"/>
        <v>0</v>
      </c>
      <c r="X88" s="72"/>
    </row>
    <row r="89" spans="1:24" outlineLevel="1" x14ac:dyDescent="0.25">
      <c r="A89" s="145"/>
      <c r="B89" s="145"/>
      <c r="C89" s="145"/>
      <c r="D89" s="145"/>
      <c r="E89" s="145"/>
      <c r="F89" s="146"/>
      <c r="G89" s="148"/>
      <c r="H89" s="129"/>
      <c r="I89" s="82">
        <f t="shared" si="15"/>
        <v>0</v>
      </c>
      <c r="J89" s="126"/>
      <c r="K89" s="127"/>
      <c r="L89" s="82">
        <f t="shared" si="16"/>
        <v>0</v>
      </c>
      <c r="M89" s="126"/>
      <c r="N89" s="127"/>
      <c r="O89" s="82">
        <f t="shared" si="17"/>
        <v>0</v>
      </c>
      <c r="P89" s="126"/>
      <c r="Q89" s="127"/>
      <c r="R89" s="82">
        <f t="shared" si="18"/>
        <v>0</v>
      </c>
      <c r="S89" s="126"/>
      <c r="T89" s="127"/>
      <c r="U89" s="82">
        <f t="shared" si="19"/>
        <v>0</v>
      </c>
      <c r="V89" s="81">
        <f t="shared" si="20"/>
        <v>0</v>
      </c>
      <c r="W89" s="81">
        <f t="shared" si="21"/>
        <v>0</v>
      </c>
      <c r="X89" s="72"/>
    </row>
    <row r="90" spans="1:24" outlineLevel="1" x14ac:dyDescent="0.25">
      <c r="A90" s="145"/>
      <c r="B90" s="145"/>
      <c r="C90" s="145"/>
      <c r="D90" s="145"/>
      <c r="E90" s="145"/>
      <c r="F90" s="146"/>
      <c r="G90" s="148"/>
      <c r="H90" s="129"/>
      <c r="I90" s="82">
        <f t="shared" si="15"/>
        <v>0</v>
      </c>
      <c r="J90" s="126"/>
      <c r="K90" s="127"/>
      <c r="L90" s="82">
        <f t="shared" si="16"/>
        <v>0</v>
      </c>
      <c r="M90" s="126"/>
      <c r="N90" s="127"/>
      <c r="O90" s="82">
        <f t="shared" si="17"/>
        <v>0</v>
      </c>
      <c r="P90" s="126"/>
      <c r="Q90" s="127"/>
      <c r="R90" s="82">
        <f t="shared" si="18"/>
        <v>0</v>
      </c>
      <c r="S90" s="126"/>
      <c r="T90" s="127"/>
      <c r="U90" s="82">
        <f t="shared" si="19"/>
        <v>0</v>
      </c>
      <c r="V90" s="81">
        <f t="shared" si="20"/>
        <v>0</v>
      </c>
      <c r="W90" s="81">
        <f t="shared" si="21"/>
        <v>0</v>
      </c>
      <c r="X90" s="72"/>
    </row>
    <row r="91" spans="1:24" outlineLevel="1" x14ac:dyDescent="0.25">
      <c r="A91" s="145"/>
      <c r="B91" s="145"/>
      <c r="C91" s="145"/>
      <c r="D91" s="145"/>
      <c r="E91" s="145"/>
      <c r="F91" s="146"/>
      <c r="G91" s="148"/>
      <c r="H91" s="129"/>
      <c r="I91" s="82">
        <f t="shared" si="15"/>
        <v>0</v>
      </c>
      <c r="J91" s="126"/>
      <c r="K91" s="127"/>
      <c r="L91" s="82">
        <f t="shared" si="16"/>
        <v>0</v>
      </c>
      <c r="M91" s="126"/>
      <c r="N91" s="127"/>
      <c r="O91" s="82">
        <f t="shared" si="17"/>
        <v>0</v>
      </c>
      <c r="P91" s="126"/>
      <c r="Q91" s="127"/>
      <c r="R91" s="82">
        <f t="shared" si="18"/>
        <v>0</v>
      </c>
      <c r="S91" s="126"/>
      <c r="T91" s="127"/>
      <c r="U91" s="82">
        <f t="shared" si="19"/>
        <v>0</v>
      </c>
      <c r="V91" s="81">
        <f t="shared" si="20"/>
        <v>0</v>
      </c>
      <c r="W91" s="81">
        <f t="shared" si="21"/>
        <v>0</v>
      </c>
      <c r="X91" s="72"/>
    </row>
    <row r="92" spans="1:24" outlineLevel="1" x14ac:dyDescent="0.25">
      <c r="A92" s="145"/>
      <c r="B92" s="145"/>
      <c r="C92" s="145"/>
      <c r="D92" s="145"/>
      <c r="E92" s="145"/>
      <c r="F92" s="146"/>
      <c r="G92" s="148"/>
      <c r="H92" s="129"/>
      <c r="I92" s="82">
        <f t="shared" si="15"/>
        <v>0</v>
      </c>
      <c r="J92" s="126"/>
      <c r="K92" s="127"/>
      <c r="L92" s="82">
        <f t="shared" si="16"/>
        <v>0</v>
      </c>
      <c r="M92" s="126"/>
      <c r="N92" s="127"/>
      <c r="O92" s="82">
        <f t="shared" si="17"/>
        <v>0</v>
      </c>
      <c r="P92" s="126"/>
      <c r="Q92" s="127"/>
      <c r="R92" s="82">
        <f t="shared" si="18"/>
        <v>0</v>
      </c>
      <c r="S92" s="126"/>
      <c r="T92" s="127"/>
      <c r="U92" s="82">
        <f t="shared" si="19"/>
        <v>0</v>
      </c>
      <c r="V92" s="81">
        <f t="shared" si="20"/>
        <v>0</v>
      </c>
      <c r="W92" s="81">
        <f t="shared" si="21"/>
        <v>0</v>
      </c>
      <c r="X92" s="72"/>
    </row>
    <row r="93" spans="1:24" outlineLevel="1" x14ac:dyDescent="0.25">
      <c r="A93" s="145"/>
      <c r="B93" s="145"/>
      <c r="C93" s="145"/>
      <c r="D93" s="145"/>
      <c r="E93" s="145"/>
      <c r="F93" s="146"/>
      <c r="G93" s="148"/>
      <c r="H93" s="129"/>
      <c r="I93" s="82">
        <f t="shared" si="15"/>
        <v>0</v>
      </c>
      <c r="J93" s="126"/>
      <c r="K93" s="127"/>
      <c r="L93" s="82">
        <f t="shared" si="16"/>
        <v>0</v>
      </c>
      <c r="M93" s="126"/>
      <c r="N93" s="127"/>
      <c r="O93" s="82">
        <f t="shared" si="17"/>
        <v>0</v>
      </c>
      <c r="P93" s="126"/>
      <c r="Q93" s="127"/>
      <c r="R93" s="82">
        <f t="shared" si="18"/>
        <v>0</v>
      </c>
      <c r="S93" s="126"/>
      <c r="T93" s="127"/>
      <c r="U93" s="82">
        <f t="shared" si="19"/>
        <v>0</v>
      </c>
      <c r="V93" s="81">
        <f t="shared" si="20"/>
        <v>0</v>
      </c>
      <c r="W93" s="81">
        <f t="shared" si="21"/>
        <v>0</v>
      </c>
      <c r="X93" s="72"/>
    </row>
    <row r="94" spans="1:24" outlineLevel="1" x14ac:dyDescent="0.25">
      <c r="A94" s="145"/>
      <c r="B94" s="145"/>
      <c r="C94" s="145"/>
      <c r="D94" s="145"/>
      <c r="E94" s="145"/>
      <c r="F94" s="146"/>
      <c r="G94" s="148"/>
      <c r="H94" s="129"/>
      <c r="I94" s="82">
        <f t="shared" si="15"/>
        <v>0</v>
      </c>
      <c r="J94" s="126"/>
      <c r="K94" s="127"/>
      <c r="L94" s="82">
        <f t="shared" si="16"/>
        <v>0</v>
      </c>
      <c r="M94" s="126"/>
      <c r="N94" s="127"/>
      <c r="O94" s="82">
        <f t="shared" si="17"/>
        <v>0</v>
      </c>
      <c r="P94" s="126"/>
      <c r="Q94" s="127"/>
      <c r="R94" s="82">
        <f t="shared" si="18"/>
        <v>0</v>
      </c>
      <c r="S94" s="126"/>
      <c r="T94" s="127"/>
      <c r="U94" s="82">
        <f t="shared" si="19"/>
        <v>0</v>
      </c>
      <c r="V94" s="81">
        <f t="shared" si="20"/>
        <v>0</v>
      </c>
      <c r="W94" s="81">
        <f t="shared" si="21"/>
        <v>0</v>
      </c>
      <c r="X94" s="72"/>
    </row>
    <row r="95" spans="1:24" outlineLevel="1" x14ac:dyDescent="0.25">
      <c r="A95" s="145"/>
      <c r="B95" s="145"/>
      <c r="C95" s="145"/>
      <c r="D95" s="145"/>
      <c r="E95" s="145"/>
      <c r="F95" s="146"/>
      <c r="G95" s="148"/>
      <c r="H95" s="129"/>
      <c r="I95" s="82">
        <f t="shared" si="15"/>
        <v>0</v>
      </c>
      <c r="J95" s="126"/>
      <c r="K95" s="127"/>
      <c r="L95" s="82">
        <f t="shared" si="16"/>
        <v>0</v>
      </c>
      <c r="M95" s="126"/>
      <c r="N95" s="127"/>
      <c r="O95" s="82">
        <f t="shared" si="17"/>
        <v>0</v>
      </c>
      <c r="P95" s="126"/>
      <c r="Q95" s="127"/>
      <c r="R95" s="82">
        <f t="shared" si="18"/>
        <v>0</v>
      </c>
      <c r="S95" s="126"/>
      <c r="T95" s="127"/>
      <c r="U95" s="82">
        <f t="shared" si="19"/>
        <v>0</v>
      </c>
      <c r="V95" s="81">
        <f t="shared" si="20"/>
        <v>0</v>
      </c>
      <c r="W95" s="81">
        <f t="shared" si="21"/>
        <v>0</v>
      </c>
      <c r="X95" s="72"/>
    </row>
    <row r="96" spans="1:24" outlineLevel="1" x14ac:dyDescent="0.25">
      <c r="A96" s="145"/>
      <c r="B96" s="145"/>
      <c r="C96" s="145"/>
      <c r="D96" s="145"/>
      <c r="E96" s="145"/>
      <c r="F96" s="146"/>
      <c r="G96" s="148"/>
      <c r="H96" s="129"/>
      <c r="I96" s="82">
        <f t="shared" si="15"/>
        <v>0</v>
      </c>
      <c r="J96" s="126"/>
      <c r="K96" s="127"/>
      <c r="L96" s="82">
        <f t="shared" si="16"/>
        <v>0</v>
      </c>
      <c r="M96" s="126"/>
      <c r="N96" s="127"/>
      <c r="O96" s="82">
        <f t="shared" si="17"/>
        <v>0</v>
      </c>
      <c r="P96" s="126"/>
      <c r="Q96" s="127"/>
      <c r="R96" s="82">
        <f t="shared" si="18"/>
        <v>0</v>
      </c>
      <c r="S96" s="126"/>
      <c r="T96" s="127"/>
      <c r="U96" s="82">
        <f t="shared" si="19"/>
        <v>0</v>
      </c>
      <c r="V96" s="81">
        <f t="shared" si="20"/>
        <v>0</v>
      </c>
      <c r="W96" s="81">
        <f t="shared" si="21"/>
        <v>0</v>
      </c>
      <c r="X96" s="72"/>
    </row>
    <row r="97" spans="1:24" outlineLevel="1" x14ac:dyDescent="0.25">
      <c r="A97" s="145"/>
      <c r="B97" s="145"/>
      <c r="C97" s="145"/>
      <c r="D97" s="145"/>
      <c r="E97" s="145"/>
      <c r="F97" s="146"/>
      <c r="G97" s="148"/>
      <c r="H97" s="129"/>
      <c r="I97" s="82">
        <f t="shared" si="15"/>
        <v>0</v>
      </c>
      <c r="J97" s="126"/>
      <c r="K97" s="127"/>
      <c r="L97" s="82">
        <f t="shared" si="16"/>
        <v>0</v>
      </c>
      <c r="M97" s="126"/>
      <c r="N97" s="127"/>
      <c r="O97" s="82">
        <f t="shared" si="17"/>
        <v>0</v>
      </c>
      <c r="P97" s="126"/>
      <c r="Q97" s="127"/>
      <c r="R97" s="82">
        <f t="shared" si="18"/>
        <v>0</v>
      </c>
      <c r="S97" s="126"/>
      <c r="T97" s="127"/>
      <c r="U97" s="82">
        <f t="shared" si="19"/>
        <v>0</v>
      </c>
      <c r="V97" s="81">
        <f t="shared" si="20"/>
        <v>0</v>
      </c>
      <c r="W97" s="81">
        <f t="shared" si="21"/>
        <v>0</v>
      </c>
      <c r="X97" s="72"/>
    </row>
    <row r="98" spans="1:24" outlineLevel="1" x14ac:dyDescent="0.25">
      <c r="A98" s="145"/>
      <c r="B98" s="145"/>
      <c r="C98" s="145"/>
      <c r="D98" s="145"/>
      <c r="E98" s="145"/>
      <c r="F98" s="146"/>
      <c r="G98" s="148"/>
      <c r="H98" s="129"/>
      <c r="I98" s="82">
        <f t="shared" si="15"/>
        <v>0</v>
      </c>
      <c r="J98" s="126"/>
      <c r="K98" s="127"/>
      <c r="L98" s="82">
        <f t="shared" si="16"/>
        <v>0</v>
      </c>
      <c r="M98" s="126"/>
      <c r="N98" s="127"/>
      <c r="O98" s="82">
        <f t="shared" si="17"/>
        <v>0</v>
      </c>
      <c r="P98" s="126"/>
      <c r="Q98" s="127"/>
      <c r="R98" s="82">
        <f t="shared" si="18"/>
        <v>0</v>
      </c>
      <c r="S98" s="126"/>
      <c r="T98" s="127"/>
      <c r="U98" s="82">
        <f t="shared" si="19"/>
        <v>0</v>
      </c>
      <c r="V98" s="81">
        <f t="shared" si="20"/>
        <v>0</v>
      </c>
      <c r="W98" s="81">
        <f t="shared" si="21"/>
        <v>0</v>
      </c>
      <c r="X98" s="72"/>
    </row>
    <row r="99" spans="1:24" outlineLevel="1" x14ac:dyDescent="0.25">
      <c r="A99" s="145"/>
      <c r="B99" s="145"/>
      <c r="C99" s="145"/>
      <c r="D99" s="145"/>
      <c r="E99" s="145"/>
      <c r="F99" s="146"/>
      <c r="G99" s="148"/>
      <c r="H99" s="129"/>
      <c r="I99" s="82">
        <f t="shared" si="15"/>
        <v>0</v>
      </c>
      <c r="J99" s="126"/>
      <c r="K99" s="127"/>
      <c r="L99" s="82">
        <f t="shared" si="16"/>
        <v>0</v>
      </c>
      <c r="M99" s="126"/>
      <c r="N99" s="127"/>
      <c r="O99" s="82">
        <f t="shared" si="17"/>
        <v>0</v>
      </c>
      <c r="P99" s="126"/>
      <c r="Q99" s="127"/>
      <c r="R99" s="82">
        <f t="shared" si="18"/>
        <v>0</v>
      </c>
      <c r="S99" s="126"/>
      <c r="T99" s="127"/>
      <c r="U99" s="82">
        <f t="shared" si="19"/>
        <v>0</v>
      </c>
      <c r="V99" s="81">
        <f t="shared" si="20"/>
        <v>0</v>
      </c>
      <c r="W99" s="81">
        <f t="shared" si="21"/>
        <v>0</v>
      </c>
      <c r="X99" s="72"/>
    </row>
    <row r="100" spans="1:24" outlineLevel="1" x14ac:dyDescent="0.25">
      <c r="A100" s="145"/>
      <c r="B100" s="145"/>
      <c r="C100" s="145"/>
      <c r="D100" s="145"/>
      <c r="E100" s="145"/>
      <c r="F100" s="146"/>
      <c r="G100" s="148"/>
      <c r="H100" s="129"/>
      <c r="I100" s="82">
        <f t="shared" si="15"/>
        <v>0</v>
      </c>
      <c r="J100" s="126"/>
      <c r="K100" s="127"/>
      <c r="L100" s="82">
        <f t="shared" si="16"/>
        <v>0</v>
      </c>
      <c r="M100" s="126"/>
      <c r="N100" s="127"/>
      <c r="O100" s="82">
        <f t="shared" si="17"/>
        <v>0</v>
      </c>
      <c r="P100" s="126"/>
      <c r="Q100" s="127"/>
      <c r="R100" s="82">
        <f t="shared" si="18"/>
        <v>0</v>
      </c>
      <c r="S100" s="126"/>
      <c r="T100" s="127"/>
      <c r="U100" s="82">
        <f t="shared" si="19"/>
        <v>0</v>
      </c>
      <c r="V100" s="81">
        <f t="shared" si="20"/>
        <v>0</v>
      </c>
      <c r="W100" s="81">
        <f t="shared" si="21"/>
        <v>0</v>
      </c>
      <c r="X100" s="72"/>
    </row>
    <row r="101" spans="1:24" outlineLevel="1" x14ac:dyDescent="0.25">
      <c r="A101" s="145"/>
      <c r="B101" s="145"/>
      <c r="C101" s="145"/>
      <c r="D101" s="145"/>
      <c r="E101" s="145"/>
      <c r="F101" s="146"/>
      <c r="G101" s="148"/>
      <c r="H101" s="129"/>
      <c r="I101" s="82">
        <f t="shared" si="15"/>
        <v>0</v>
      </c>
      <c r="J101" s="126"/>
      <c r="K101" s="127"/>
      <c r="L101" s="82">
        <f t="shared" si="16"/>
        <v>0</v>
      </c>
      <c r="M101" s="126"/>
      <c r="N101" s="127"/>
      <c r="O101" s="82">
        <f t="shared" si="17"/>
        <v>0</v>
      </c>
      <c r="P101" s="126"/>
      <c r="Q101" s="127"/>
      <c r="R101" s="82">
        <f t="shared" si="18"/>
        <v>0</v>
      </c>
      <c r="S101" s="126"/>
      <c r="T101" s="127"/>
      <c r="U101" s="82">
        <f t="shared" si="19"/>
        <v>0</v>
      </c>
      <c r="V101" s="81">
        <f t="shared" si="20"/>
        <v>0</v>
      </c>
      <c r="W101" s="81">
        <f t="shared" si="21"/>
        <v>0</v>
      </c>
      <c r="X101" s="72"/>
    </row>
    <row r="102" spans="1:24" outlineLevel="1" x14ac:dyDescent="0.25">
      <c r="A102" s="145"/>
      <c r="B102" s="145"/>
      <c r="C102" s="145"/>
      <c r="D102" s="145"/>
      <c r="E102" s="145"/>
      <c r="F102" s="146"/>
      <c r="G102" s="148"/>
      <c r="H102" s="129"/>
      <c r="I102" s="82">
        <f t="shared" si="15"/>
        <v>0</v>
      </c>
      <c r="J102" s="126"/>
      <c r="K102" s="127"/>
      <c r="L102" s="82">
        <f t="shared" si="16"/>
        <v>0</v>
      </c>
      <c r="M102" s="126"/>
      <c r="N102" s="127"/>
      <c r="O102" s="82">
        <f t="shared" si="17"/>
        <v>0</v>
      </c>
      <c r="P102" s="126"/>
      <c r="Q102" s="127"/>
      <c r="R102" s="82">
        <f t="shared" si="18"/>
        <v>0</v>
      </c>
      <c r="S102" s="126"/>
      <c r="T102" s="127"/>
      <c r="U102" s="82">
        <f t="shared" si="19"/>
        <v>0</v>
      </c>
      <c r="V102" s="81">
        <f t="shared" si="20"/>
        <v>0</v>
      </c>
      <c r="W102" s="81">
        <f t="shared" si="21"/>
        <v>0</v>
      </c>
      <c r="X102" s="72"/>
    </row>
    <row r="103" spans="1:24" outlineLevel="1" x14ac:dyDescent="0.25">
      <c r="A103" s="145"/>
      <c r="B103" s="145"/>
      <c r="C103" s="145"/>
      <c r="D103" s="145"/>
      <c r="E103" s="145"/>
      <c r="F103" s="146"/>
      <c r="G103" s="148"/>
      <c r="H103" s="129"/>
      <c r="I103" s="82">
        <f t="shared" si="15"/>
        <v>0</v>
      </c>
      <c r="J103" s="126"/>
      <c r="K103" s="127"/>
      <c r="L103" s="82">
        <f t="shared" si="16"/>
        <v>0</v>
      </c>
      <c r="M103" s="126"/>
      <c r="N103" s="127"/>
      <c r="O103" s="82">
        <f t="shared" si="17"/>
        <v>0</v>
      </c>
      <c r="P103" s="126"/>
      <c r="Q103" s="127"/>
      <c r="R103" s="82">
        <f t="shared" si="18"/>
        <v>0</v>
      </c>
      <c r="S103" s="126"/>
      <c r="T103" s="127"/>
      <c r="U103" s="82">
        <f t="shared" si="19"/>
        <v>0</v>
      </c>
      <c r="V103" s="81">
        <f t="shared" si="20"/>
        <v>0</v>
      </c>
      <c r="W103" s="81">
        <f t="shared" si="21"/>
        <v>0</v>
      </c>
      <c r="X103" s="72"/>
    </row>
    <row r="104" spans="1:24" outlineLevel="1" x14ac:dyDescent="0.25">
      <c r="A104" s="145"/>
      <c r="B104" s="145"/>
      <c r="C104" s="145"/>
      <c r="D104" s="145"/>
      <c r="E104" s="145"/>
      <c r="F104" s="146"/>
      <c r="G104" s="148"/>
      <c r="H104" s="129"/>
      <c r="I104" s="82">
        <f t="shared" si="15"/>
        <v>0</v>
      </c>
      <c r="J104" s="126"/>
      <c r="K104" s="127"/>
      <c r="L104" s="82">
        <f t="shared" si="16"/>
        <v>0</v>
      </c>
      <c r="M104" s="126"/>
      <c r="N104" s="127"/>
      <c r="O104" s="82">
        <f t="shared" si="17"/>
        <v>0</v>
      </c>
      <c r="P104" s="126"/>
      <c r="Q104" s="127"/>
      <c r="R104" s="82">
        <f t="shared" si="18"/>
        <v>0</v>
      </c>
      <c r="S104" s="126"/>
      <c r="T104" s="127"/>
      <c r="U104" s="82">
        <f t="shared" si="19"/>
        <v>0</v>
      </c>
      <c r="V104" s="81">
        <f t="shared" si="20"/>
        <v>0</v>
      </c>
      <c r="W104" s="81">
        <f t="shared" si="21"/>
        <v>0</v>
      </c>
      <c r="X104" s="72"/>
    </row>
    <row r="105" spans="1:24" outlineLevel="1" x14ac:dyDescent="0.25">
      <c r="A105" s="145"/>
      <c r="B105" s="145"/>
      <c r="C105" s="145"/>
      <c r="D105" s="145"/>
      <c r="E105" s="145"/>
      <c r="F105" s="146"/>
      <c r="G105" s="148"/>
      <c r="H105" s="129"/>
      <c r="I105" s="82">
        <f t="shared" si="15"/>
        <v>0</v>
      </c>
      <c r="J105" s="126"/>
      <c r="K105" s="127"/>
      <c r="L105" s="82">
        <f t="shared" si="16"/>
        <v>0</v>
      </c>
      <c r="M105" s="126"/>
      <c r="N105" s="127"/>
      <c r="O105" s="82">
        <f t="shared" si="17"/>
        <v>0</v>
      </c>
      <c r="P105" s="126"/>
      <c r="Q105" s="127"/>
      <c r="R105" s="82">
        <f t="shared" si="18"/>
        <v>0</v>
      </c>
      <c r="S105" s="126"/>
      <c r="T105" s="127"/>
      <c r="U105" s="82">
        <f t="shared" si="19"/>
        <v>0</v>
      </c>
      <c r="V105" s="81">
        <f t="shared" si="20"/>
        <v>0</v>
      </c>
      <c r="W105" s="81">
        <f t="shared" si="21"/>
        <v>0</v>
      </c>
      <c r="X105" s="72"/>
    </row>
    <row r="106" spans="1:24" outlineLevel="1" x14ac:dyDescent="0.25">
      <c r="A106" s="145"/>
      <c r="B106" s="145"/>
      <c r="C106" s="145"/>
      <c r="D106" s="145"/>
      <c r="E106" s="145"/>
      <c r="F106" s="146"/>
      <c r="G106" s="148"/>
      <c r="H106" s="129"/>
      <c r="I106" s="82">
        <f t="shared" si="15"/>
        <v>0</v>
      </c>
      <c r="J106" s="126"/>
      <c r="K106" s="127"/>
      <c r="L106" s="82">
        <f t="shared" si="16"/>
        <v>0</v>
      </c>
      <c r="M106" s="126"/>
      <c r="N106" s="127"/>
      <c r="O106" s="82">
        <f t="shared" si="17"/>
        <v>0</v>
      </c>
      <c r="P106" s="126"/>
      <c r="Q106" s="127"/>
      <c r="R106" s="82">
        <f t="shared" si="18"/>
        <v>0</v>
      </c>
      <c r="S106" s="126"/>
      <c r="T106" s="127"/>
      <c r="U106" s="82">
        <f t="shared" si="19"/>
        <v>0</v>
      </c>
      <c r="V106" s="81">
        <f t="shared" si="20"/>
        <v>0</v>
      </c>
      <c r="W106" s="81">
        <f t="shared" si="21"/>
        <v>0</v>
      </c>
      <c r="X106" s="72"/>
    </row>
    <row r="107" spans="1:24" outlineLevel="1" x14ac:dyDescent="0.25">
      <c r="A107" s="145"/>
      <c r="B107" s="145"/>
      <c r="C107" s="145"/>
      <c r="D107" s="145"/>
      <c r="E107" s="145"/>
      <c r="F107" s="146"/>
      <c r="G107" s="148"/>
      <c r="H107" s="129"/>
      <c r="I107" s="82">
        <f t="shared" si="15"/>
        <v>0</v>
      </c>
      <c r="J107" s="126"/>
      <c r="K107" s="127"/>
      <c r="L107" s="82">
        <f t="shared" si="16"/>
        <v>0</v>
      </c>
      <c r="M107" s="126"/>
      <c r="N107" s="127"/>
      <c r="O107" s="82">
        <f t="shared" si="17"/>
        <v>0</v>
      </c>
      <c r="P107" s="126"/>
      <c r="Q107" s="127"/>
      <c r="R107" s="82">
        <f t="shared" si="18"/>
        <v>0</v>
      </c>
      <c r="S107" s="126"/>
      <c r="T107" s="127"/>
      <c r="U107" s="82">
        <f t="shared" si="19"/>
        <v>0</v>
      </c>
      <c r="V107" s="81">
        <f t="shared" si="20"/>
        <v>0</v>
      </c>
      <c r="W107" s="81">
        <f t="shared" si="21"/>
        <v>0</v>
      </c>
      <c r="X107" s="72"/>
    </row>
    <row r="108" spans="1:24" outlineLevel="1" x14ac:dyDescent="0.25">
      <c r="A108" s="145"/>
      <c r="B108" s="145"/>
      <c r="C108" s="145"/>
      <c r="D108" s="145"/>
      <c r="E108" s="145"/>
      <c r="F108" s="146"/>
      <c r="G108" s="148"/>
      <c r="H108" s="129"/>
      <c r="I108" s="82">
        <f t="shared" si="15"/>
        <v>0</v>
      </c>
      <c r="J108" s="126"/>
      <c r="K108" s="127"/>
      <c r="L108" s="82">
        <f t="shared" si="16"/>
        <v>0</v>
      </c>
      <c r="M108" s="126"/>
      <c r="N108" s="127"/>
      <c r="O108" s="82">
        <f t="shared" si="17"/>
        <v>0</v>
      </c>
      <c r="P108" s="126"/>
      <c r="Q108" s="127"/>
      <c r="R108" s="82">
        <f t="shared" si="18"/>
        <v>0</v>
      </c>
      <c r="S108" s="126"/>
      <c r="T108" s="127"/>
      <c r="U108" s="82">
        <f t="shared" si="19"/>
        <v>0</v>
      </c>
      <c r="V108" s="81">
        <f t="shared" si="20"/>
        <v>0</v>
      </c>
      <c r="W108" s="81">
        <f t="shared" si="21"/>
        <v>0</v>
      </c>
      <c r="X108" s="72"/>
    </row>
    <row r="109" spans="1:24" outlineLevel="1" x14ac:dyDescent="0.25">
      <c r="A109" s="145"/>
      <c r="B109" s="145"/>
      <c r="C109" s="145"/>
      <c r="D109" s="145"/>
      <c r="E109" s="145"/>
      <c r="F109" s="146"/>
      <c r="G109" s="148"/>
      <c r="H109" s="129"/>
      <c r="I109" s="82">
        <f t="shared" si="15"/>
        <v>0</v>
      </c>
      <c r="J109" s="126"/>
      <c r="K109" s="127"/>
      <c r="L109" s="82">
        <f t="shared" si="16"/>
        <v>0</v>
      </c>
      <c r="M109" s="126"/>
      <c r="N109" s="127"/>
      <c r="O109" s="82">
        <f t="shared" si="17"/>
        <v>0</v>
      </c>
      <c r="P109" s="126"/>
      <c r="Q109" s="127"/>
      <c r="R109" s="82">
        <f t="shared" si="18"/>
        <v>0</v>
      </c>
      <c r="S109" s="126"/>
      <c r="T109" s="127"/>
      <c r="U109" s="82">
        <f t="shared" si="19"/>
        <v>0</v>
      </c>
      <c r="V109" s="81">
        <f t="shared" si="20"/>
        <v>0</v>
      </c>
      <c r="W109" s="81">
        <f t="shared" si="21"/>
        <v>0</v>
      </c>
      <c r="X109" s="72"/>
    </row>
    <row r="110" spans="1:24" outlineLevel="1" x14ac:dyDescent="0.25">
      <c r="A110" s="145"/>
      <c r="B110" s="145"/>
      <c r="C110" s="145"/>
      <c r="D110" s="145"/>
      <c r="E110" s="145"/>
      <c r="F110" s="146"/>
      <c r="G110" s="148"/>
      <c r="H110" s="129"/>
      <c r="I110" s="82">
        <f t="shared" si="15"/>
        <v>0</v>
      </c>
      <c r="J110" s="126"/>
      <c r="K110" s="127"/>
      <c r="L110" s="82">
        <f t="shared" si="16"/>
        <v>0</v>
      </c>
      <c r="M110" s="126"/>
      <c r="N110" s="127"/>
      <c r="O110" s="82">
        <f t="shared" si="17"/>
        <v>0</v>
      </c>
      <c r="P110" s="126"/>
      <c r="Q110" s="127"/>
      <c r="R110" s="82">
        <f t="shared" si="18"/>
        <v>0</v>
      </c>
      <c r="S110" s="126"/>
      <c r="T110" s="127"/>
      <c r="U110" s="82">
        <f t="shared" si="19"/>
        <v>0</v>
      </c>
      <c r="V110" s="81">
        <f t="shared" si="20"/>
        <v>0</v>
      </c>
      <c r="W110" s="81">
        <f t="shared" si="21"/>
        <v>0</v>
      </c>
      <c r="X110" s="72"/>
    </row>
    <row r="111" spans="1:24" outlineLevel="1" x14ac:dyDescent="0.25">
      <c r="A111" s="145"/>
      <c r="B111" s="145"/>
      <c r="C111" s="145"/>
      <c r="D111" s="145"/>
      <c r="E111" s="145"/>
      <c r="F111" s="146"/>
      <c r="G111" s="148"/>
      <c r="H111" s="129"/>
      <c r="I111" s="82">
        <f t="shared" ref="I111:I142" si="22">G111+H111</f>
        <v>0</v>
      </c>
      <c r="J111" s="126"/>
      <c r="K111" s="127"/>
      <c r="L111" s="82">
        <f t="shared" ref="L111:L142" si="23">J111+K111</f>
        <v>0</v>
      </c>
      <c r="M111" s="126"/>
      <c r="N111" s="127"/>
      <c r="O111" s="82">
        <f t="shared" ref="O111:O142" si="24">M111+N111</f>
        <v>0</v>
      </c>
      <c r="P111" s="126"/>
      <c r="Q111" s="127"/>
      <c r="R111" s="82">
        <f t="shared" ref="R111:R142" si="25">P111+Q111</f>
        <v>0</v>
      </c>
      <c r="S111" s="126"/>
      <c r="T111" s="127"/>
      <c r="U111" s="82">
        <f t="shared" ref="U111:U142" si="26">S111+T111</f>
        <v>0</v>
      </c>
      <c r="V111" s="81">
        <f t="shared" ref="V111:V142" si="27">I111+L111+O111+R111+U111</f>
        <v>0</v>
      </c>
      <c r="W111" s="81">
        <f t="shared" ref="W111:W142" si="28">F111-V111</f>
        <v>0</v>
      </c>
      <c r="X111" s="72"/>
    </row>
    <row r="112" spans="1:24" outlineLevel="1" x14ac:dyDescent="0.25">
      <c r="A112" s="145"/>
      <c r="B112" s="145"/>
      <c r="C112" s="145"/>
      <c r="D112" s="145"/>
      <c r="E112" s="145"/>
      <c r="F112" s="146"/>
      <c r="G112" s="148"/>
      <c r="H112" s="129"/>
      <c r="I112" s="82">
        <f t="shared" si="22"/>
        <v>0</v>
      </c>
      <c r="J112" s="126"/>
      <c r="K112" s="127"/>
      <c r="L112" s="82">
        <f t="shared" si="23"/>
        <v>0</v>
      </c>
      <c r="M112" s="126"/>
      <c r="N112" s="127"/>
      <c r="O112" s="82">
        <f t="shared" si="24"/>
        <v>0</v>
      </c>
      <c r="P112" s="126"/>
      <c r="Q112" s="127"/>
      <c r="R112" s="82">
        <f t="shared" si="25"/>
        <v>0</v>
      </c>
      <c r="S112" s="126"/>
      <c r="T112" s="127"/>
      <c r="U112" s="82">
        <f t="shared" si="26"/>
        <v>0</v>
      </c>
      <c r="V112" s="81">
        <f t="shared" si="27"/>
        <v>0</v>
      </c>
      <c r="W112" s="81">
        <f t="shared" si="28"/>
        <v>0</v>
      </c>
      <c r="X112" s="72"/>
    </row>
    <row r="113" spans="1:24" outlineLevel="1" x14ac:dyDescent="0.25">
      <c r="A113" s="145"/>
      <c r="B113" s="145"/>
      <c r="C113" s="145"/>
      <c r="D113" s="145"/>
      <c r="E113" s="145"/>
      <c r="F113" s="146"/>
      <c r="G113" s="148"/>
      <c r="H113" s="129"/>
      <c r="I113" s="82">
        <f t="shared" si="22"/>
        <v>0</v>
      </c>
      <c r="J113" s="126"/>
      <c r="K113" s="127"/>
      <c r="L113" s="82">
        <f t="shared" si="23"/>
        <v>0</v>
      </c>
      <c r="M113" s="126"/>
      <c r="N113" s="127"/>
      <c r="O113" s="82">
        <f t="shared" si="24"/>
        <v>0</v>
      </c>
      <c r="P113" s="126"/>
      <c r="Q113" s="127"/>
      <c r="R113" s="82">
        <f t="shared" si="25"/>
        <v>0</v>
      </c>
      <c r="S113" s="126"/>
      <c r="T113" s="127"/>
      <c r="U113" s="82">
        <f t="shared" si="26"/>
        <v>0</v>
      </c>
      <c r="V113" s="81">
        <f t="shared" si="27"/>
        <v>0</v>
      </c>
      <c r="W113" s="81">
        <f t="shared" si="28"/>
        <v>0</v>
      </c>
      <c r="X113" s="72"/>
    </row>
    <row r="114" spans="1:24" outlineLevel="1" x14ac:dyDescent="0.25">
      <c r="A114" s="145"/>
      <c r="B114" s="145"/>
      <c r="C114" s="145"/>
      <c r="D114" s="145"/>
      <c r="E114" s="145"/>
      <c r="F114" s="146"/>
      <c r="G114" s="148"/>
      <c r="H114" s="129"/>
      <c r="I114" s="82">
        <f t="shared" si="22"/>
        <v>0</v>
      </c>
      <c r="J114" s="126"/>
      <c r="K114" s="127"/>
      <c r="L114" s="82">
        <f t="shared" si="23"/>
        <v>0</v>
      </c>
      <c r="M114" s="126"/>
      <c r="N114" s="127"/>
      <c r="O114" s="82">
        <f t="shared" si="24"/>
        <v>0</v>
      </c>
      <c r="P114" s="126"/>
      <c r="Q114" s="127"/>
      <c r="R114" s="82">
        <f t="shared" si="25"/>
        <v>0</v>
      </c>
      <c r="S114" s="126"/>
      <c r="T114" s="127"/>
      <c r="U114" s="82">
        <f t="shared" si="26"/>
        <v>0</v>
      </c>
      <c r="V114" s="81">
        <f t="shared" si="27"/>
        <v>0</v>
      </c>
      <c r="W114" s="81">
        <f t="shared" si="28"/>
        <v>0</v>
      </c>
      <c r="X114" s="72"/>
    </row>
    <row r="115" spans="1:24" outlineLevel="1" x14ac:dyDescent="0.25">
      <c r="A115" s="145"/>
      <c r="B115" s="145"/>
      <c r="C115" s="145"/>
      <c r="D115" s="145"/>
      <c r="E115" s="145"/>
      <c r="F115" s="146"/>
      <c r="G115" s="148"/>
      <c r="H115" s="129"/>
      <c r="I115" s="82">
        <f t="shared" si="22"/>
        <v>0</v>
      </c>
      <c r="J115" s="126"/>
      <c r="K115" s="127"/>
      <c r="L115" s="82">
        <f t="shared" si="23"/>
        <v>0</v>
      </c>
      <c r="M115" s="126"/>
      <c r="N115" s="127"/>
      <c r="O115" s="82">
        <f t="shared" si="24"/>
        <v>0</v>
      </c>
      <c r="P115" s="126"/>
      <c r="Q115" s="127"/>
      <c r="R115" s="82">
        <f t="shared" si="25"/>
        <v>0</v>
      </c>
      <c r="S115" s="126"/>
      <c r="T115" s="127"/>
      <c r="U115" s="82">
        <f t="shared" si="26"/>
        <v>0</v>
      </c>
      <c r="V115" s="81">
        <f t="shared" si="27"/>
        <v>0</v>
      </c>
      <c r="W115" s="81">
        <f t="shared" si="28"/>
        <v>0</v>
      </c>
      <c r="X115" s="72"/>
    </row>
    <row r="116" spans="1:24" outlineLevel="1" x14ac:dyDescent="0.25">
      <c r="A116" s="145"/>
      <c r="B116" s="145"/>
      <c r="C116" s="145"/>
      <c r="D116" s="145"/>
      <c r="E116" s="145"/>
      <c r="F116" s="146"/>
      <c r="G116" s="148"/>
      <c r="H116" s="129"/>
      <c r="I116" s="82">
        <f t="shared" si="22"/>
        <v>0</v>
      </c>
      <c r="J116" s="126"/>
      <c r="K116" s="127"/>
      <c r="L116" s="82">
        <f t="shared" si="23"/>
        <v>0</v>
      </c>
      <c r="M116" s="126"/>
      <c r="N116" s="127"/>
      <c r="O116" s="82">
        <f t="shared" si="24"/>
        <v>0</v>
      </c>
      <c r="P116" s="126"/>
      <c r="Q116" s="127"/>
      <c r="R116" s="82">
        <f t="shared" si="25"/>
        <v>0</v>
      </c>
      <c r="S116" s="126"/>
      <c r="T116" s="127"/>
      <c r="U116" s="82">
        <f t="shared" si="26"/>
        <v>0</v>
      </c>
      <c r="V116" s="81">
        <f t="shared" si="27"/>
        <v>0</v>
      </c>
      <c r="W116" s="81">
        <f t="shared" si="28"/>
        <v>0</v>
      </c>
      <c r="X116" s="72"/>
    </row>
    <row r="117" spans="1:24" outlineLevel="1" x14ac:dyDescent="0.25">
      <c r="A117" s="145"/>
      <c r="B117" s="145"/>
      <c r="C117" s="145"/>
      <c r="D117" s="145"/>
      <c r="E117" s="145"/>
      <c r="F117" s="146"/>
      <c r="G117" s="148"/>
      <c r="H117" s="129"/>
      <c r="I117" s="82">
        <f t="shared" si="22"/>
        <v>0</v>
      </c>
      <c r="J117" s="126"/>
      <c r="K117" s="127"/>
      <c r="L117" s="82">
        <f t="shared" si="23"/>
        <v>0</v>
      </c>
      <c r="M117" s="126"/>
      <c r="N117" s="127"/>
      <c r="O117" s="82">
        <f t="shared" si="24"/>
        <v>0</v>
      </c>
      <c r="P117" s="126"/>
      <c r="Q117" s="127"/>
      <c r="R117" s="82">
        <f t="shared" si="25"/>
        <v>0</v>
      </c>
      <c r="S117" s="126"/>
      <c r="T117" s="127"/>
      <c r="U117" s="82">
        <f t="shared" si="26"/>
        <v>0</v>
      </c>
      <c r="V117" s="81">
        <f t="shared" si="27"/>
        <v>0</v>
      </c>
      <c r="W117" s="81">
        <f t="shared" si="28"/>
        <v>0</v>
      </c>
      <c r="X117" s="72"/>
    </row>
    <row r="118" spans="1:24" outlineLevel="1" x14ac:dyDescent="0.25">
      <c r="A118" s="145"/>
      <c r="B118" s="145"/>
      <c r="C118" s="145"/>
      <c r="D118" s="145"/>
      <c r="E118" s="145"/>
      <c r="F118" s="146"/>
      <c r="G118" s="148"/>
      <c r="H118" s="129"/>
      <c r="I118" s="82">
        <f t="shared" si="22"/>
        <v>0</v>
      </c>
      <c r="J118" s="126"/>
      <c r="K118" s="127"/>
      <c r="L118" s="82">
        <f t="shared" si="23"/>
        <v>0</v>
      </c>
      <c r="M118" s="126"/>
      <c r="N118" s="127"/>
      <c r="O118" s="82">
        <f t="shared" si="24"/>
        <v>0</v>
      </c>
      <c r="P118" s="126"/>
      <c r="Q118" s="127"/>
      <c r="R118" s="82">
        <f t="shared" si="25"/>
        <v>0</v>
      </c>
      <c r="S118" s="126"/>
      <c r="T118" s="127"/>
      <c r="U118" s="82">
        <f t="shared" si="26"/>
        <v>0</v>
      </c>
      <c r="V118" s="81">
        <f t="shared" si="27"/>
        <v>0</v>
      </c>
      <c r="W118" s="81">
        <f t="shared" si="28"/>
        <v>0</v>
      </c>
      <c r="X118" s="72"/>
    </row>
    <row r="119" spans="1:24" outlineLevel="1" x14ac:dyDescent="0.25">
      <c r="A119" s="145"/>
      <c r="B119" s="145"/>
      <c r="C119" s="145"/>
      <c r="D119" s="145"/>
      <c r="E119" s="145"/>
      <c r="F119" s="146"/>
      <c r="G119" s="148"/>
      <c r="H119" s="129"/>
      <c r="I119" s="82">
        <f t="shared" si="22"/>
        <v>0</v>
      </c>
      <c r="J119" s="126"/>
      <c r="K119" s="127"/>
      <c r="L119" s="82">
        <f t="shared" si="23"/>
        <v>0</v>
      </c>
      <c r="M119" s="126"/>
      <c r="N119" s="127"/>
      <c r="O119" s="82">
        <f t="shared" si="24"/>
        <v>0</v>
      </c>
      <c r="P119" s="126"/>
      <c r="Q119" s="127"/>
      <c r="R119" s="82">
        <f t="shared" si="25"/>
        <v>0</v>
      </c>
      <c r="S119" s="126"/>
      <c r="T119" s="127"/>
      <c r="U119" s="82">
        <f t="shared" si="26"/>
        <v>0</v>
      </c>
      <c r="V119" s="81">
        <f t="shared" si="27"/>
        <v>0</v>
      </c>
      <c r="W119" s="81">
        <f t="shared" si="28"/>
        <v>0</v>
      </c>
      <c r="X119" s="72"/>
    </row>
    <row r="120" spans="1:24" outlineLevel="1" x14ac:dyDescent="0.25">
      <c r="A120" s="145"/>
      <c r="B120" s="145"/>
      <c r="C120" s="145"/>
      <c r="D120" s="145"/>
      <c r="E120" s="145"/>
      <c r="F120" s="146"/>
      <c r="G120" s="148"/>
      <c r="H120" s="129"/>
      <c r="I120" s="82">
        <f t="shared" si="22"/>
        <v>0</v>
      </c>
      <c r="J120" s="126"/>
      <c r="K120" s="127"/>
      <c r="L120" s="82">
        <f t="shared" si="23"/>
        <v>0</v>
      </c>
      <c r="M120" s="126"/>
      <c r="N120" s="127"/>
      <c r="O120" s="82">
        <f t="shared" si="24"/>
        <v>0</v>
      </c>
      <c r="P120" s="126"/>
      <c r="Q120" s="127"/>
      <c r="R120" s="82">
        <f t="shared" si="25"/>
        <v>0</v>
      </c>
      <c r="S120" s="126"/>
      <c r="T120" s="127"/>
      <c r="U120" s="82">
        <f t="shared" si="26"/>
        <v>0</v>
      </c>
      <c r="V120" s="81">
        <f t="shared" si="27"/>
        <v>0</v>
      </c>
      <c r="W120" s="81">
        <f t="shared" si="28"/>
        <v>0</v>
      </c>
      <c r="X120" s="72"/>
    </row>
    <row r="121" spans="1:24" outlineLevel="1" x14ac:dyDescent="0.25">
      <c r="A121" s="145"/>
      <c r="B121" s="145"/>
      <c r="C121" s="145"/>
      <c r="D121" s="145"/>
      <c r="E121" s="145"/>
      <c r="F121" s="146"/>
      <c r="G121" s="148"/>
      <c r="H121" s="129"/>
      <c r="I121" s="82">
        <f t="shared" si="22"/>
        <v>0</v>
      </c>
      <c r="J121" s="126"/>
      <c r="K121" s="127"/>
      <c r="L121" s="82">
        <f t="shared" si="23"/>
        <v>0</v>
      </c>
      <c r="M121" s="126"/>
      <c r="N121" s="127"/>
      <c r="O121" s="82">
        <f t="shared" si="24"/>
        <v>0</v>
      </c>
      <c r="P121" s="126"/>
      <c r="Q121" s="127"/>
      <c r="R121" s="82">
        <f t="shared" si="25"/>
        <v>0</v>
      </c>
      <c r="S121" s="126"/>
      <c r="T121" s="127"/>
      <c r="U121" s="82">
        <f t="shared" si="26"/>
        <v>0</v>
      </c>
      <c r="V121" s="81">
        <f t="shared" si="27"/>
        <v>0</v>
      </c>
      <c r="W121" s="81">
        <f t="shared" si="28"/>
        <v>0</v>
      </c>
      <c r="X121" s="72"/>
    </row>
    <row r="122" spans="1:24" outlineLevel="1" x14ac:dyDescent="0.25">
      <c r="A122" s="145"/>
      <c r="B122" s="145"/>
      <c r="C122" s="145"/>
      <c r="D122" s="145"/>
      <c r="E122" s="145"/>
      <c r="F122" s="146"/>
      <c r="G122" s="148"/>
      <c r="H122" s="129"/>
      <c r="I122" s="82">
        <f t="shared" si="22"/>
        <v>0</v>
      </c>
      <c r="J122" s="126"/>
      <c r="K122" s="127"/>
      <c r="L122" s="82">
        <f t="shared" si="23"/>
        <v>0</v>
      </c>
      <c r="M122" s="126"/>
      <c r="N122" s="127"/>
      <c r="O122" s="82">
        <f t="shared" si="24"/>
        <v>0</v>
      </c>
      <c r="P122" s="126"/>
      <c r="Q122" s="127"/>
      <c r="R122" s="82">
        <f t="shared" si="25"/>
        <v>0</v>
      </c>
      <c r="S122" s="126"/>
      <c r="T122" s="127"/>
      <c r="U122" s="82">
        <f t="shared" si="26"/>
        <v>0</v>
      </c>
      <c r="V122" s="81">
        <f t="shared" si="27"/>
        <v>0</v>
      </c>
      <c r="W122" s="81">
        <f t="shared" si="28"/>
        <v>0</v>
      </c>
      <c r="X122" s="72"/>
    </row>
    <row r="123" spans="1:24" outlineLevel="1" x14ac:dyDescent="0.25">
      <c r="A123" s="145"/>
      <c r="B123" s="145"/>
      <c r="C123" s="145"/>
      <c r="D123" s="145"/>
      <c r="E123" s="145"/>
      <c r="F123" s="146"/>
      <c r="G123" s="148"/>
      <c r="H123" s="129"/>
      <c r="I123" s="82">
        <f t="shared" si="22"/>
        <v>0</v>
      </c>
      <c r="J123" s="126"/>
      <c r="K123" s="127"/>
      <c r="L123" s="82">
        <f t="shared" si="23"/>
        <v>0</v>
      </c>
      <c r="M123" s="126"/>
      <c r="N123" s="127"/>
      <c r="O123" s="82">
        <f t="shared" si="24"/>
        <v>0</v>
      </c>
      <c r="P123" s="126"/>
      <c r="Q123" s="127"/>
      <c r="R123" s="82">
        <f t="shared" si="25"/>
        <v>0</v>
      </c>
      <c r="S123" s="126"/>
      <c r="T123" s="127"/>
      <c r="U123" s="82">
        <f t="shared" si="26"/>
        <v>0</v>
      </c>
      <c r="V123" s="81">
        <f t="shared" si="27"/>
        <v>0</v>
      </c>
      <c r="W123" s="81">
        <f t="shared" si="28"/>
        <v>0</v>
      </c>
      <c r="X123" s="73"/>
    </row>
    <row r="124" spans="1:24" outlineLevel="1" x14ac:dyDescent="0.25">
      <c r="A124" s="145"/>
      <c r="B124" s="145"/>
      <c r="C124" s="145"/>
      <c r="D124" s="145"/>
      <c r="E124" s="145"/>
      <c r="F124" s="146"/>
      <c r="G124" s="148"/>
      <c r="H124" s="129"/>
      <c r="I124" s="82">
        <f t="shared" si="22"/>
        <v>0</v>
      </c>
      <c r="J124" s="126"/>
      <c r="K124" s="127"/>
      <c r="L124" s="82">
        <f t="shared" si="23"/>
        <v>0</v>
      </c>
      <c r="M124" s="126"/>
      <c r="N124" s="127"/>
      <c r="O124" s="82">
        <f t="shared" si="24"/>
        <v>0</v>
      </c>
      <c r="P124" s="126"/>
      <c r="Q124" s="127"/>
      <c r="R124" s="82">
        <f t="shared" si="25"/>
        <v>0</v>
      </c>
      <c r="S124" s="126"/>
      <c r="T124" s="127"/>
      <c r="U124" s="82">
        <f t="shared" si="26"/>
        <v>0</v>
      </c>
      <c r="V124" s="81">
        <f t="shared" si="27"/>
        <v>0</v>
      </c>
      <c r="W124" s="81">
        <f t="shared" si="28"/>
        <v>0</v>
      </c>
      <c r="X124" s="73"/>
    </row>
    <row r="125" spans="1:24" outlineLevel="1" x14ac:dyDescent="0.25">
      <c r="A125" s="145"/>
      <c r="B125" s="145"/>
      <c r="C125" s="145"/>
      <c r="D125" s="145"/>
      <c r="E125" s="145"/>
      <c r="F125" s="146"/>
      <c r="G125" s="148"/>
      <c r="H125" s="129"/>
      <c r="I125" s="82">
        <f t="shared" si="22"/>
        <v>0</v>
      </c>
      <c r="J125" s="126"/>
      <c r="K125" s="127"/>
      <c r="L125" s="82">
        <f t="shared" si="23"/>
        <v>0</v>
      </c>
      <c r="M125" s="126"/>
      <c r="N125" s="127"/>
      <c r="O125" s="82">
        <f t="shared" si="24"/>
        <v>0</v>
      </c>
      <c r="P125" s="126"/>
      <c r="Q125" s="127"/>
      <c r="R125" s="82">
        <f t="shared" si="25"/>
        <v>0</v>
      </c>
      <c r="S125" s="126"/>
      <c r="T125" s="127"/>
      <c r="U125" s="82">
        <f t="shared" si="26"/>
        <v>0</v>
      </c>
      <c r="V125" s="81">
        <f t="shared" si="27"/>
        <v>0</v>
      </c>
      <c r="W125" s="81">
        <f t="shared" si="28"/>
        <v>0</v>
      </c>
      <c r="X125" s="73"/>
    </row>
    <row r="126" spans="1:24" outlineLevel="1" x14ac:dyDescent="0.25">
      <c r="A126" s="145"/>
      <c r="B126" s="145"/>
      <c r="C126" s="145"/>
      <c r="D126" s="145"/>
      <c r="E126" s="145"/>
      <c r="F126" s="146"/>
      <c r="G126" s="148"/>
      <c r="H126" s="129"/>
      <c r="I126" s="82">
        <f t="shared" si="22"/>
        <v>0</v>
      </c>
      <c r="J126" s="126"/>
      <c r="K126" s="127"/>
      <c r="L126" s="82">
        <f t="shared" si="23"/>
        <v>0</v>
      </c>
      <c r="M126" s="126"/>
      <c r="N126" s="127"/>
      <c r="O126" s="82">
        <f t="shared" si="24"/>
        <v>0</v>
      </c>
      <c r="P126" s="126"/>
      <c r="Q126" s="127"/>
      <c r="R126" s="82">
        <f t="shared" si="25"/>
        <v>0</v>
      </c>
      <c r="S126" s="126"/>
      <c r="T126" s="127"/>
      <c r="U126" s="82">
        <f t="shared" si="26"/>
        <v>0</v>
      </c>
      <c r="V126" s="81">
        <f t="shared" si="27"/>
        <v>0</v>
      </c>
      <c r="W126" s="81">
        <f t="shared" si="28"/>
        <v>0</v>
      </c>
      <c r="X126" s="73"/>
    </row>
    <row r="127" spans="1:24" outlineLevel="1" x14ac:dyDescent="0.25">
      <c r="A127" s="145"/>
      <c r="B127" s="145"/>
      <c r="C127" s="145"/>
      <c r="D127" s="145"/>
      <c r="E127" s="145"/>
      <c r="F127" s="146"/>
      <c r="G127" s="148"/>
      <c r="H127" s="129"/>
      <c r="I127" s="82">
        <f t="shared" si="22"/>
        <v>0</v>
      </c>
      <c r="J127" s="126"/>
      <c r="K127" s="127"/>
      <c r="L127" s="82">
        <f t="shared" si="23"/>
        <v>0</v>
      </c>
      <c r="M127" s="126"/>
      <c r="N127" s="127"/>
      <c r="O127" s="82">
        <f t="shared" si="24"/>
        <v>0</v>
      </c>
      <c r="P127" s="126"/>
      <c r="Q127" s="127"/>
      <c r="R127" s="82">
        <f t="shared" si="25"/>
        <v>0</v>
      </c>
      <c r="S127" s="126"/>
      <c r="T127" s="127"/>
      <c r="U127" s="82">
        <f t="shared" si="26"/>
        <v>0</v>
      </c>
      <c r="V127" s="81">
        <f t="shared" si="27"/>
        <v>0</v>
      </c>
      <c r="W127" s="81">
        <f t="shared" si="28"/>
        <v>0</v>
      </c>
      <c r="X127" s="73"/>
    </row>
    <row r="128" spans="1:24" outlineLevel="1" x14ac:dyDescent="0.25">
      <c r="A128" s="145"/>
      <c r="B128" s="145"/>
      <c r="C128" s="145"/>
      <c r="D128" s="145"/>
      <c r="E128" s="145"/>
      <c r="F128" s="146"/>
      <c r="G128" s="148"/>
      <c r="H128" s="129"/>
      <c r="I128" s="82">
        <f t="shared" si="22"/>
        <v>0</v>
      </c>
      <c r="J128" s="126"/>
      <c r="K128" s="127"/>
      <c r="L128" s="82">
        <f t="shared" si="23"/>
        <v>0</v>
      </c>
      <c r="M128" s="126"/>
      <c r="N128" s="127"/>
      <c r="O128" s="82">
        <f t="shared" si="24"/>
        <v>0</v>
      </c>
      <c r="P128" s="126"/>
      <c r="Q128" s="127"/>
      <c r="R128" s="82">
        <f t="shared" si="25"/>
        <v>0</v>
      </c>
      <c r="S128" s="126"/>
      <c r="T128" s="127"/>
      <c r="U128" s="82">
        <f t="shared" si="26"/>
        <v>0</v>
      </c>
      <c r="V128" s="81">
        <f t="shared" si="27"/>
        <v>0</v>
      </c>
      <c r="W128" s="81">
        <f t="shared" si="28"/>
        <v>0</v>
      </c>
      <c r="X128" s="73"/>
    </row>
    <row r="129" spans="1:24" outlineLevel="1" x14ac:dyDescent="0.25">
      <c r="A129" s="145"/>
      <c r="B129" s="145"/>
      <c r="C129" s="145"/>
      <c r="D129" s="145"/>
      <c r="E129" s="145"/>
      <c r="F129" s="146"/>
      <c r="G129" s="148"/>
      <c r="H129" s="129"/>
      <c r="I129" s="82">
        <f t="shared" si="22"/>
        <v>0</v>
      </c>
      <c r="J129" s="126"/>
      <c r="K129" s="127"/>
      <c r="L129" s="82">
        <f t="shared" si="23"/>
        <v>0</v>
      </c>
      <c r="M129" s="126"/>
      <c r="N129" s="127"/>
      <c r="O129" s="82">
        <f t="shared" si="24"/>
        <v>0</v>
      </c>
      <c r="P129" s="126"/>
      <c r="Q129" s="127"/>
      <c r="R129" s="82">
        <f t="shared" si="25"/>
        <v>0</v>
      </c>
      <c r="S129" s="126"/>
      <c r="T129" s="127"/>
      <c r="U129" s="82">
        <f t="shared" si="26"/>
        <v>0</v>
      </c>
      <c r="V129" s="81">
        <f t="shared" si="27"/>
        <v>0</v>
      </c>
      <c r="W129" s="81">
        <f t="shared" si="28"/>
        <v>0</v>
      </c>
      <c r="X129" s="73"/>
    </row>
    <row r="130" spans="1:24" outlineLevel="1" x14ac:dyDescent="0.25">
      <c r="A130" s="145"/>
      <c r="B130" s="145"/>
      <c r="C130" s="145"/>
      <c r="D130" s="145"/>
      <c r="E130" s="145"/>
      <c r="F130" s="146"/>
      <c r="G130" s="148"/>
      <c r="H130" s="129"/>
      <c r="I130" s="82">
        <f t="shared" si="22"/>
        <v>0</v>
      </c>
      <c r="J130" s="126"/>
      <c r="K130" s="127"/>
      <c r="L130" s="82">
        <f t="shared" si="23"/>
        <v>0</v>
      </c>
      <c r="M130" s="126"/>
      <c r="N130" s="127"/>
      <c r="O130" s="82">
        <f t="shared" si="24"/>
        <v>0</v>
      </c>
      <c r="P130" s="126"/>
      <c r="Q130" s="127"/>
      <c r="R130" s="82">
        <f t="shared" si="25"/>
        <v>0</v>
      </c>
      <c r="S130" s="126"/>
      <c r="T130" s="127"/>
      <c r="U130" s="82">
        <f t="shared" si="26"/>
        <v>0</v>
      </c>
      <c r="V130" s="81">
        <f t="shared" si="27"/>
        <v>0</v>
      </c>
      <c r="W130" s="81">
        <f t="shared" si="28"/>
        <v>0</v>
      </c>
      <c r="X130" s="73"/>
    </row>
    <row r="131" spans="1:24" outlineLevel="1" x14ac:dyDescent="0.25">
      <c r="A131" s="145"/>
      <c r="B131" s="145"/>
      <c r="C131" s="145"/>
      <c r="D131" s="145"/>
      <c r="E131" s="145"/>
      <c r="F131" s="146"/>
      <c r="G131" s="148"/>
      <c r="H131" s="129"/>
      <c r="I131" s="82">
        <f t="shared" si="22"/>
        <v>0</v>
      </c>
      <c r="J131" s="126"/>
      <c r="K131" s="127"/>
      <c r="L131" s="82">
        <f t="shared" si="23"/>
        <v>0</v>
      </c>
      <c r="M131" s="126"/>
      <c r="N131" s="127"/>
      <c r="O131" s="82">
        <f t="shared" si="24"/>
        <v>0</v>
      </c>
      <c r="P131" s="126"/>
      <c r="Q131" s="127"/>
      <c r="R131" s="82">
        <f t="shared" si="25"/>
        <v>0</v>
      </c>
      <c r="S131" s="126"/>
      <c r="T131" s="127"/>
      <c r="U131" s="82">
        <f t="shared" si="26"/>
        <v>0</v>
      </c>
      <c r="V131" s="81">
        <f t="shared" si="27"/>
        <v>0</v>
      </c>
      <c r="W131" s="81">
        <f t="shared" si="28"/>
        <v>0</v>
      </c>
      <c r="X131" s="73"/>
    </row>
    <row r="132" spans="1:24" outlineLevel="1" x14ac:dyDescent="0.25">
      <c r="A132" s="145"/>
      <c r="B132" s="145"/>
      <c r="C132" s="145"/>
      <c r="D132" s="145"/>
      <c r="E132" s="145"/>
      <c r="F132" s="146"/>
      <c r="G132" s="148"/>
      <c r="H132" s="129"/>
      <c r="I132" s="82">
        <f t="shared" si="22"/>
        <v>0</v>
      </c>
      <c r="J132" s="126"/>
      <c r="K132" s="127"/>
      <c r="L132" s="82">
        <f t="shared" si="23"/>
        <v>0</v>
      </c>
      <c r="M132" s="126"/>
      <c r="N132" s="127"/>
      <c r="O132" s="82">
        <f t="shared" si="24"/>
        <v>0</v>
      </c>
      <c r="P132" s="126"/>
      <c r="Q132" s="127"/>
      <c r="R132" s="82">
        <f t="shared" si="25"/>
        <v>0</v>
      </c>
      <c r="S132" s="126"/>
      <c r="T132" s="127"/>
      <c r="U132" s="82">
        <f t="shared" si="26"/>
        <v>0</v>
      </c>
      <c r="V132" s="81">
        <f t="shared" si="27"/>
        <v>0</v>
      </c>
      <c r="W132" s="81">
        <f t="shared" si="28"/>
        <v>0</v>
      </c>
      <c r="X132" s="73"/>
    </row>
    <row r="133" spans="1:24" outlineLevel="1" x14ac:dyDescent="0.25">
      <c r="A133" s="145"/>
      <c r="B133" s="145"/>
      <c r="C133" s="145"/>
      <c r="D133" s="145"/>
      <c r="E133" s="145"/>
      <c r="F133" s="146"/>
      <c r="G133" s="148"/>
      <c r="H133" s="129"/>
      <c r="I133" s="82">
        <f t="shared" si="22"/>
        <v>0</v>
      </c>
      <c r="J133" s="126"/>
      <c r="K133" s="127"/>
      <c r="L133" s="82">
        <f t="shared" si="23"/>
        <v>0</v>
      </c>
      <c r="M133" s="126"/>
      <c r="N133" s="127"/>
      <c r="O133" s="82">
        <f t="shared" si="24"/>
        <v>0</v>
      </c>
      <c r="P133" s="126"/>
      <c r="Q133" s="127"/>
      <c r="R133" s="82">
        <f t="shared" si="25"/>
        <v>0</v>
      </c>
      <c r="S133" s="126"/>
      <c r="T133" s="127"/>
      <c r="U133" s="82">
        <f t="shared" si="26"/>
        <v>0</v>
      </c>
      <c r="V133" s="81">
        <f t="shared" si="27"/>
        <v>0</v>
      </c>
      <c r="W133" s="81">
        <f t="shared" si="28"/>
        <v>0</v>
      </c>
      <c r="X133" s="73"/>
    </row>
    <row r="134" spans="1:24" outlineLevel="1" x14ac:dyDescent="0.25">
      <c r="A134" s="145"/>
      <c r="B134" s="145"/>
      <c r="C134" s="145"/>
      <c r="D134" s="145"/>
      <c r="E134" s="145"/>
      <c r="F134" s="146"/>
      <c r="G134" s="148"/>
      <c r="H134" s="129"/>
      <c r="I134" s="82">
        <f t="shared" si="22"/>
        <v>0</v>
      </c>
      <c r="J134" s="126"/>
      <c r="K134" s="127"/>
      <c r="L134" s="82">
        <f t="shared" si="23"/>
        <v>0</v>
      </c>
      <c r="M134" s="126"/>
      <c r="N134" s="127"/>
      <c r="O134" s="82">
        <f t="shared" si="24"/>
        <v>0</v>
      </c>
      <c r="P134" s="126"/>
      <c r="Q134" s="127"/>
      <c r="R134" s="82">
        <f t="shared" si="25"/>
        <v>0</v>
      </c>
      <c r="S134" s="126"/>
      <c r="T134" s="127"/>
      <c r="U134" s="82">
        <f t="shared" si="26"/>
        <v>0</v>
      </c>
      <c r="V134" s="81">
        <f t="shared" si="27"/>
        <v>0</v>
      </c>
      <c r="W134" s="81">
        <f t="shared" si="28"/>
        <v>0</v>
      </c>
      <c r="X134" s="73"/>
    </row>
    <row r="135" spans="1:24" outlineLevel="1" x14ac:dyDescent="0.25">
      <c r="A135" s="145"/>
      <c r="B135" s="145"/>
      <c r="C135" s="145"/>
      <c r="D135" s="145"/>
      <c r="E135" s="145"/>
      <c r="F135" s="146"/>
      <c r="G135" s="148"/>
      <c r="H135" s="129"/>
      <c r="I135" s="82">
        <f t="shared" si="22"/>
        <v>0</v>
      </c>
      <c r="J135" s="126"/>
      <c r="K135" s="127"/>
      <c r="L135" s="82">
        <f t="shared" si="23"/>
        <v>0</v>
      </c>
      <c r="M135" s="126"/>
      <c r="N135" s="127"/>
      <c r="O135" s="82">
        <f t="shared" si="24"/>
        <v>0</v>
      </c>
      <c r="P135" s="126"/>
      <c r="Q135" s="127"/>
      <c r="R135" s="82">
        <f t="shared" si="25"/>
        <v>0</v>
      </c>
      <c r="S135" s="126"/>
      <c r="T135" s="127"/>
      <c r="U135" s="82">
        <f t="shared" si="26"/>
        <v>0</v>
      </c>
      <c r="V135" s="81">
        <f t="shared" si="27"/>
        <v>0</v>
      </c>
      <c r="W135" s="81">
        <f t="shared" si="28"/>
        <v>0</v>
      </c>
      <c r="X135" s="73"/>
    </row>
    <row r="136" spans="1:24" outlineLevel="1" x14ac:dyDescent="0.25">
      <c r="A136" s="145"/>
      <c r="B136" s="145"/>
      <c r="C136" s="145"/>
      <c r="D136" s="145"/>
      <c r="E136" s="145"/>
      <c r="F136" s="146"/>
      <c r="G136" s="148"/>
      <c r="H136" s="129"/>
      <c r="I136" s="82">
        <f t="shared" si="22"/>
        <v>0</v>
      </c>
      <c r="J136" s="126"/>
      <c r="K136" s="127"/>
      <c r="L136" s="82">
        <f t="shared" si="23"/>
        <v>0</v>
      </c>
      <c r="M136" s="126"/>
      <c r="N136" s="127"/>
      <c r="O136" s="82">
        <f t="shared" si="24"/>
        <v>0</v>
      </c>
      <c r="P136" s="126"/>
      <c r="Q136" s="127"/>
      <c r="R136" s="82">
        <f t="shared" si="25"/>
        <v>0</v>
      </c>
      <c r="S136" s="126"/>
      <c r="T136" s="127"/>
      <c r="U136" s="82">
        <f t="shared" si="26"/>
        <v>0</v>
      </c>
      <c r="V136" s="81">
        <f t="shared" si="27"/>
        <v>0</v>
      </c>
      <c r="W136" s="81">
        <f t="shared" si="28"/>
        <v>0</v>
      </c>
      <c r="X136" s="73"/>
    </row>
    <row r="137" spans="1:24" outlineLevel="1" x14ac:dyDescent="0.25">
      <c r="A137" s="145"/>
      <c r="B137" s="145"/>
      <c r="C137" s="145"/>
      <c r="D137" s="145"/>
      <c r="E137" s="145"/>
      <c r="F137" s="146"/>
      <c r="G137" s="148"/>
      <c r="H137" s="129"/>
      <c r="I137" s="82">
        <f t="shared" si="22"/>
        <v>0</v>
      </c>
      <c r="J137" s="126"/>
      <c r="K137" s="127"/>
      <c r="L137" s="82">
        <f t="shared" si="23"/>
        <v>0</v>
      </c>
      <c r="M137" s="126"/>
      <c r="N137" s="127"/>
      <c r="O137" s="82">
        <f t="shared" si="24"/>
        <v>0</v>
      </c>
      <c r="P137" s="126"/>
      <c r="Q137" s="127"/>
      <c r="R137" s="82">
        <f t="shared" si="25"/>
        <v>0</v>
      </c>
      <c r="S137" s="126"/>
      <c r="T137" s="127"/>
      <c r="U137" s="82">
        <f t="shared" si="26"/>
        <v>0</v>
      </c>
      <c r="V137" s="81">
        <f t="shared" si="27"/>
        <v>0</v>
      </c>
      <c r="W137" s="81">
        <f t="shared" si="28"/>
        <v>0</v>
      </c>
      <c r="X137" s="73"/>
    </row>
    <row r="138" spans="1:24" outlineLevel="1" x14ac:dyDescent="0.25">
      <c r="A138" s="145"/>
      <c r="B138" s="145"/>
      <c r="C138" s="145"/>
      <c r="D138" s="145"/>
      <c r="E138" s="145"/>
      <c r="F138" s="146"/>
      <c r="G138" s="148"/>
      <c r="H138" s="129"/>
      <c r="I138" s="82">
        <f t="shared" si="22"/>
        <v>0</v>
      </c>
      <c r="J138" s="126"/>
      <c r="K138" s="127"/>
      <c r="L138" s="82">
        <f t="shared" si="23"/>
        <v>0</v>
      </c>
      <c r="M138" s="126"/>
      <c r="N138" s="127"/>
      <c r="O138" s="82">
        <f t="shared" si="24"/>
        <v>0</v>
      </c>
      <c r="P138" s="126"/>
      <c r="Q138" s="127"/>
      <c r="R138" s="82">
        <f t="shared" si="25"/>
        <v>0</v>
      </c>
      <c r="S138" s="126"/>
      <c r="T138" s="127"/>
      <c r="U138" s="82">
        <f t="shared" si="26"/>
        <v>0</v>
      </c>
      <c r="V138" s="81">
        <f t="shared" si="27"/>
        <v>0</v>
      </c>
      <c r="W138" s="81">
        <f t="shared" si="28"/>
        <v>0</v>
      </c>
      <c r="X138" s="73"/>
    </row>
    <row r="139" spans="1:24" outlineLevel="1" x14ac:dyDescent="0.25">
      <c r="A139" s="145"/>
      <c r="B139" s="145"/>
      <c r="C139" s="145"/>
      <c r="D139" s="145"/>
      <c r="E139" s="145"/>
      <c r="F139" s="146"/>
      <c r="G139" s="148"/>
      <c r="H139" s="129"/>
      <c r="I139" s="82">
        <f t="shared" si="22"/>
        <v>0</v>
      </c>
      <c r="J139" s="126"/>
      <c r="K139" s="127"/>
      <c r="L139" s="82">
        <f t="shared" si="23"/>
        <v>0</v>
      </c>
      <c r="M139" s="126"/>
      <c r="N139" s="127"/>
      <c r="O139" s="82">
        <f t="shared" si="24"/>
        <v>0</v>
      </c>
      <c r="P139" s="126"/>
      <c r="Q139" s="127"/>
      <c r="R139" s="82">
        <f t="shared" si="25"/>
        <v>0</v>
      </c>
      <c r="S139" s="126"/>
      <c r="T139" s="127"/>
      <c r="U139" s="82">
        <f t="shared" si="26"/>
        <v>0</v>
      </c>
      <c r="V139" s="81">
        <f t="shared" si="27"/>
        <v>0</v>
      </c>
      <c r="W139" s="81">
        <f t="shared" si="28"/>
        <v>0</v>
      </c>
      <c r="X139" s="73"/>
    </row>
    <row r="140" spans="1:24" outlineLevel="1" x14ac:dyDescent="0.25">
      <c r="A140" s="145"/>
      <c r="B140" s="145"/>
      <c r="C140" s="145"/>
      <c r="D140" s="145"/>
      <c r="E140" s="145"/>
      <c r="F140" s="146"/>
      <c r="G140" s="148"/>
      <c r="H140" s="129"/>
      <c r="I140" s="82">
        <f t="shared" si="22"/>
        <v>0</v>
      </c>
      <c r="J140" s="126"/>
      <c r="K140" s="127"/>
      <c r="L140" s="82">
        <f t="shared" si="23"/>
        <v>0</v>
      </c>
      <c r="M140" s="126"/>
      <c r="N140" s="127"/>
      <c r="O140" s="82">
        <f t="shared" si="24"/>
        <v>0</v>
      </c>
      <c r="P140" s="126"/>
      <c r="Q140" s="127"/>
      <c r="R140" s="82">
        <f t="shared" si="25"/>
        <v>0</v>
      </c>
      <c r="S140" s="126"/>
      <c r="T140" s="127"/>
      <c r="U140" s="82">
        <f t="shared" si="26"/>
        <v>0</v>
      </c>
      <c r="V140" s="81">
        <f t="shared" si="27"/>
        <v>0</v>
      </c>
      <c r="W140" s="81">
        <f t="shared" si="28"/>
        <v>0</v>
      </c>
      <c r="X140" s="73"/>
    </row>
    <row r="141" spans="1:24" outlineLevel="1" x14ac:dyDescent="0.25">
      <c r="A141" s="145"/>
      <c r="B141" s="145"/>
      <c r="C141" s="145"/>
      <c r="D141" s="145"/>
      <c r="E141" s="145"/>
      <c r="F141" s="146"/>
      <c r="G141" s="148"/>
      <c r="H141" s="129"/>
      <c r="I141" s="82">
        <f t="shared" si="22"/>
        <v>0</v>
      </c>
      <c r="J141" s="126"/>
      <c r="K141" s="127"/>
      <c r="L141" s="82">
        <f t="shared" si="23"/>
        <v>0</v>
      </c>
      <c r="M141" s="126"/>
      <c r="N141" s="127"/>
      <c r="O141" s="82">
        <f t="shared" si="24"/>
        <v>0</v>
      </c>
      <c r="P141" s="126"/>
      <c r="Q141" s="127"/>
      <c r="R141" s="82">
        <f t="shared" si="25"/>
        <v>0</v>
      </c>
      <c r="S141" s="126"/>
      <c r="T141" s="127"/>
      <c r="U141" s="82">
        <f t="shared" si="26"/>
        <v>0</v>
      </c>
      <c r="V141" s="81">
        <f t="shared" si="27"/>
        <v>0</v>
      </c>
      <c r="W141" s="81">
        <f t="shared" si="28"/>
        <v>0</v>
      </c>
      <c r="X141" s="73"/>
    </row>
    <row r="142" spans="1:24" outlineLevel="1" x14ac:dyDescent="0.25">
      <c r="A142" s="145"/>
      <c r="B142" s="145"/>
      <c r="C142" s="145"/>
      <c r="D142" s="145"/>
      <c r="E142" s="145"/>
      <c r="F142" s="146"/>
      <c r="G142" s="148"/>
      <c r="H142" s="129"/>
      <c r="I142" s="82">
        <f t="shared" si="22"/>
        <v>0</v>
      </c>
      <c r="J142" s="126"/>
      <c r="K142" s="127"/>
      <c r="L142" s="82">
        <f t="shared" si="23"/>
        <v>0</v>
      </c>
      <c r="M142" s="126"/>
      <c r="N142" s="127"/>
      <c r="O142" s="82">
        <f t="shared" si="24"/>
        <v>0</v>
      </c>
      <c r="P142" s="126"/>
      <c r="Q142" s="127"/>
      <c r="R142" s="82">
        <f t="shared" si="25"/>
        <v>0</v>
      </c>
      <c r="S142" s="126"/>
      <c r="T142" s="127"/>
      <c r="U142" s="82">
        <f t="shared" si="26"/>
        <v>0</v>
      </c>
      <c r="V142" s="81">
        <f t="shared" si="27"/>
        <v>0</v>
      </c>
      <c r="W142" s="81">
        <f t="shared" si="28"/>
        <v>0</v>
      </c>
      <c r="X142" s="73"/>
    </row>
    <row r="143" spans="1:24" outlineLevel="1" x14ac:dyDescent="0.25">
      <c r="A143" s="145"/>
      <c r="B143" s="145"/>
      <c r="C143" s="145"/>
      <c r="D143" s="145"/>
      <c r="E143" s="145"/>
      <c r="F143" s="146"/>
      <c r="G143" s="148"/>
      <c r="H143" s="129"/>
      <c r="I143" s="82">
        <f t="shared" ref="I143:I146" si="29">G143+H143</f>
        <v>0</v>
      </c>
      <c r="J143" s="126"/>
      <c r="K143" s="127"/>
      <c r="L143" s="82">
        <f t="shared" ref="L143:L146" si="30">J143+K143</f>
        <v>0</v>
      </c>
      <c r="M143" s="126"/>
      <c r="N143" s="127"/>
      <c r="O143" s="82">
        <f t="shared" ref="O143:O146" si="31">M143+N143</f>
        <v>0</v>
      </c>
      <c r="P143" s="126"/>
      <c r="Q143" s="127"/>
      <c r="R143" s="82">
        <f t="shared" ref="R143:R146" si="32">P143+Q143</f>
        <v>0</v>
      </c>
      <c r="S143" s="126"/>
      <c r="T143" s="127"/>
      <c r="U143" s="82">
        <f t="shared" ref="U143:U146" si="33">S143+T143</f>
        <v>0</v>
      </c>
      <c r="V143" s="81">
        <f t="shared" ref="V143:V146" si="34">I143+L143+O143+R143+U143</f>
        <v>0</v>
      </c>
      <c r="W143" s="81">
        <f t="shared" ref="W143:W146" si="35">F143-V143</f>
        <v>0</v>
      </c>
      <c r="X143" s="73"/>
    </row>
    <row r="144" spans="1:24" outlineLevel="1" x14ac:dyDescent="0.25">
      <c r="A144" s="145"/>
      <c r="B144" s="145"/>
      <c r="C144" s="145"/>
      <c r="D144" s="145"/>
      <c r="E144" s="145"/>
      <c r="F144" s="146"/>
      <c r="G144" s="148"/>
      <c r="H144" s="129"/>
      <c r="I144" s="82">
        <f t="shared" si="29"/>
        <v>0</v>
      </c>
      <c r="J144" s="126"/>
      <c r="K144" s="127"/>
      <c r="L144" s="82">
        <f t="shared" si="30"/>
        <v>0</v>
      </c>
      <c r="M144" s="126"/>
      <c r="N144" s="127"/>
      <c r="O144" s="82">
        <f t="shared" si="31"/>
        <v>0</v>
      </c>
      <c r="P144" s="126"/>
      <c r="Q144" s="127"/>
      <c r="R144" s="82">
        <f t="shared" si="32"/>
        <v>0</v>
      </c>
      <c r="S144" s="126"/>
      <c r="T144" s="127"/>
      <c r="U144" s="82">
        <f t="shared" si="33"/>
        <v>0</v>
      </c>
      <c r="V144" s="81">
        <f t="shared" si="34"/>
        <v>0</v>
      </c>
      <c r="W144" s="81">
        <f t="shared" si="35"/>
        <v>0</v>
      </c>
      <c r="X144" s="73"/>
    </row>
    <row r="145" spans="1:24" outlineLevel="1" x14ac:dyDescent="0.25">
      <c r="A145" s="145"/>
      <c r="B145" s="145"/>
      <c r="C145" s="145"/>
      <c r="D145" s="145"/>
      <c r="E145" s="145"/>
      <c r="F145" s="146"/>
      <c r="G145" s="148"/>
      <c r="H145" s="129"/>
      <c r="I145" s="82">
        <f t="shared" si="29"/>
        <v>0</v>
      </c>
      <c r="J145" s="126"/>
      <c r="K145" s="127"/>
      <c r="L145" s="82">
        <f t="shared" si="30"/>
        <v>0</v>
      </c>
      <c r="M145" s="126"/>
      <c r="N145" s="127"/>
      <c r="O145" s="82">
        <f t="shared" si="31"/>
        <v>0</v>
      </c>
      <c r="P145" s="126"/>
      <c r="Q145" s="127"/>
      <c r="R145" s="82">
        <f t="shared" si="32"/>
        <v>0</v>
      </c>
      <c r="S145" s="126"/>
      <c r="T145" s="127"/>
      <c r="U145" s="82">
        <f t="shared" si="33"/>
        <v>0</v>
      </c>
      <c r="V145" s="81">
        <f t="shared" si="34"/>
        <v>0</v>
      </c>
      <c r="W145" s="81">
        <f t="shared" si="35"/>
        <v>0</v>
      </c>
      <c r="X145" s="73"/>
    </row>
    <row r="146" spans="1:24" outlineLevel="1" x14ac:dyDescent="0.25">
      <c r="A146" s="145"/>
      <c r="B146" s="145"/>
      <c r="C146" s="145"/>
      <c r="D146" s="145"/>
      <c r="E146" s="145"/>
      <c r="F146" s="146"/>
      <c r="G146" s="148"/>
      <c r="H146" s="129"/>
      <c r="I146" s="82">
        <f t="shared" si="29"/>
        <v>0</v>
      </c>
      <c r="J146" s="126"/>
      <c r="K146" s="127"/>
      <c r="L146" s="82">
        <f t="shared" si="30"/>
        <v>0</v>
      </c>
      <c r="M146" s="126"/>
      <c r="N146" s="127"/>
      <c r="O146" s="82">
        <f t="shared" si="31"/>
        <v>0</v>
      </c>
      <c r="P146" s="126"/>
      <c r="Q146" s="127"/>
      <c r="R146" s="82">
        <f t="shared" si="32"/>
        <v>0</v>
      </c>
      <c r="S146" s="126"/>
      <c r="T146" s="127"/>
      <c r="U146" s="82">
        <f t="shared" si="33"/>
        <v>0</v>
      </c>
      <c r="V146" s="81">
        <f t="shared" si="34"/>
        <v>0</v>
      </c>
      <c r="W146" s="81">
        <f t="shared" si="35"/>
        <v>0</v>
      </c>
      <c r="X146" s="73"/>
    </row>
    <row r="147" spans="1:24" x14ac:dyDescent="0.25">
      <c r="A147" s="66"/>
      <c r="B147" s="67"/>
      <c r="C147" s="67"/>
      <c r="D147" s="67"/>
      <c r="E147" s="83"/>
      <c r="F147" s="117">
        <f t="shared" ref="F147:W147" si="36">SUM(F15:F146)</f>
        <v>0</v>
      </c>
      <c r="G147" s="118">
        <f t="shared" si="36"/>
        <v>0</v>
      </c>
      <c r="H147" s="119">
        <f t="shared" si="36"/>
        <v>0</v>
      </c>
      <c r="I147" s="117">
        <f t="shared" si="36"/>
        <v>0</v>
      </c>
      <c r="J147" s="120">
        <f t="shared" si="36"/>
        <v>0</v>
      </c>
      <c r="K147" s="119">
        <f t="shared" si="36"/>
        <v>0</v>
      </c>
      <c r="L147" s="117">
        <f t="shared" si="36"/>
        <v>0</v>
      </c>
      <c r="M147" s="120">
        <f t="shared" si="36"/>
        <v>0</v>
      </c>
      <c r="N147" s="119">
        <f t="shared" si="36"/>
        <v>0</v>
      </c>
      <c r="O147" s="117">
        <f t="shared" si="36"/>
        <v>0</v>
      </c>
      <c r="P147" s="119">
        <f t="shared" si="36"/>
        <v>0</v>
      </c>
      <c r="Q147" s="120">
        <f t="shared" si="36"/>
        <v>0</v>
      </c>
      <c r="R147" s="117">
        <f t="shared" si="36"/>
        <v>0</v>
      </c>
      <c r="S147" s="119">
        <f t="shared" si="36"/>
        <v>0</v>
      </c>
      <c r="T147" s="120">
        <f t="shared" si="36"/>
        <v>0</v>
      </c>
      <c r="U147" s="117">
        <f t="shared" si="36"/>
        <v>0</v>
      </c>
      <c r="V147" s="117">
        <f t="shared" si="36"/>
        <v>0</v>
      </c>
      <c r="W147" s="84">
        <f t="shared" si="36"/>
        <v>0</v>
      </c>
      <c r="X147" s="74"/>
    </row>
    <row r="148" spans="1:24" x14ac:dyDescent="0.25">
      <c r="A148" s="65"/>
      <c r="B148" s="65"/>
      <c r="C148" s="65"/>
      <c r="D148" s="65"/>
      <c r="E148" s="131"/>
      <c r="F148" s="131"/>
      <c r="G148" s="132"/>
      <c r="H148" s="132"/>
      <c r="I148" s="132"/>
      <c r="J148" s="132"/>
      <c r="K148" s="132"/>
      <c r="L148" s="132"/>
      <c r="M148" s="132"/>
      <c r="N148" s="132"/>
      <c r="O148" s="132"/>
      <c r="P148" s="132"/>
      <c r="Q148" s="132"/>
      <c r="R148" s="132"/>
      <c r="S148" s="132"/>
      <c r="T148" s="132"/>
      <c r="U148" s="132"/>
      <c r="V148" s="133"/>
      <c r="W148" s="133"/>
      <c r="X148" s="131"/>
    </row>
    <row r="149" spans="1:24" x14ac:dyDescent="0.25">
      <c r="A149" s="65"/>
      <c r="B149" s="65"/>
      <c r="C149" s="65"/>
      <c r="D149" s="65"/>
      <c r="E149" s="131"/>
      <c r="F149" s="131"/>
      <c r="G149" s="133"/>
      <c r="H149" s="133"/>
      <c r="I149" s="133"/>
      <c r="J149" s="133"/>
      <c r="K149" s="133"/>
      <c r="L149" s="133"/>
      <c r="M149" s="133"/>
      <c r="N149" s="133"/>
      <c r="O149" s="133"/>
      <c r="P149" s="133"/>
      <c r="Q149" s="133"/>
      <c r="R149" s="133"/>
      <c r="S149" s="133"/>
      <c r="T149" s="133"/>
      <c r="U149" s="133"/>
      <c r="V149" s="133"/>
      <c r="W149" s="133"/>
      <c r="X149" s="131"/>
    </row>
    <row r="150" spans="1:24" s="136" customFormat="1" x14ac:dyDescent="0.25">
      <c r="A150" s="134"/>
      <c r="B150" s="134"/>
      <c r="C150" s="134"/>
      <c r="D150" s="134"/>
      <c r="E150" s="114" t="s">
        <v>29</v>
      </c>
      <c r="F150" s="3">
        <f t="shared" ref="F150:U150" si="37">SUMIFS(F$15:F$146,$C$15:$C$146,"Cash",$B$15:$B$146,"Salaries &amp; Benefits")</f>
        <v>0</v>
      </c>
      <c r="G150" s="3">
        <f t="shared" si="37"/>
        <v>0</v>
      </c>
      <c r="H150" s="3">
        <f t="shared" si="37"/>
        <v>0</v>
      </c>
      <c r="I150" s="3">
        <f t="shared" si="37"/>
        <v>0</v>
      </c>
      <c r="J150" s="3">
        <f t="shared" si="37"/>
        <v>0</v>
      </c>
      <c r="K150" s="3">
        <f t="shared" si="37"/>
        <v>0</v>
      </c>
      <c r="L150" s="3">
        <f t="shared" si="37"/>
        <v>0</v>
      </c>
      <c r="M150" s="3">
        <f t="shared" si="37"/>
        <v>0</v>
      </c>
      <c r="N150" s="3">
        <f t="shared" si="37"/>
        <v>0</v>
      </c>
      <c r="O150" s="3">
        <f t="shared" si="37"/>
        <v>0</v>
      </c>
      <c r="P150" s="3">
        <f t="shared" si="37"/>
        <v>0</v>
      </c>
      <c r="Q150" s="3">
        <f t="shared" si="37"/>
        <v>0</v>
      </c>
      <c r="R150" s="3">
        <f t="shared" si="37"/>
        <v>0</v>
      </c>
      <c r="S150" s="3">
        <f t="shared" si="37"/>
        <v>0</v>
      </c>
      <c r="T150" s="3">
        <f t="shared" si="37"/>
        <v>0</v>
      </c>
      <c r="U150" s="3">
        <f t="shared" si="37"/>
        <v>0</v>
      </c>
      <c r="V150" s="135"/>
      <c r="W150" s="135"/>
      <c r="X150" s="131"/>
    </row>
    <row r="151" spans="1:24" s="136" customFormat="1" x14ac:dyDescent="0.25">
      <c r="A151" s="137"/>
      <c r="B151" s="137"/>
      <c r="C151" s="137"/>
      <c r="D151" s="137"/>
      <c r="E151" s="114" t="s">
        <v>30</v>
      </c>
      <c r="F151" s="3">
        <f t="shared" ref="F151:U151" si="38">SUMIFS(F$15:F$146,$C$15:$C$146,"Cash",$B$15:$B$146,"Travel")</f>
        <v>0</v>
      </c>
      <c r="G151" s="3">
        <f t="shared" si="38"/>
        <v>0</v>
      </c>
      <c r="H151" s="3">
        <f t="shared" si="38"/>
        <v>0</v>
      </c>
      <c r="I151" s="3">
        <f t="shared" si="38"/>
        <v>0</v>
      </c>
      <c r="J151" s="3">
        <f t="shared" si="38"/>
        <v>0</v>
      </c>
      <c r="K151" s="3">
        <f t="shared" si="38"/>
        <v>0</v>
      </c>
      <c r="L151" s="3">
        <f t="shared" si="38"/>
        <v>0</v>
      </c>
      <c r="M151" s="3">
        <f t="shared" si="38"/>
        <v>0</v>
      </c>
      <c r="N151" s="3">
        <f t="shared" si="38"/>
        <v>0</v>
      </c>
      <c r="O151" s="3">
        <f t="shared" si="38"/>
        <v>0</v>
      </c>
      <c r="P151" s="3">
        <f t="shared" si="38"/>
        <v>0</v>
      </c>
      <c r="Q151" s="3">
        <f t="shared" si="38"/>
        <v>0</v>
      </c>
      <c r="R151" s="3">
        <f t="shared" si="38"/>
        <v>0</v>
      </c>
      <c r="S151" s="3">
        <f t="shared" si="38"/>
        <v>0</v>
      </c>
      <c r="T151" s="3">
        <f t="shared" si="38"/>
        <v>0</v>
      </c>
      <c r="U151" s="3">
        <f t="shared" si="38"/>
        <v>0</v>
      </c>
      <c r="V151" s="135"/>
      <c r="W151" s="135"/>
      <c r="X151" s="131"/>
    </row>
    <row r="152" spans="1:24" s="136" customFormat="1" x14ac:dyDescent="0.25">
      <c r="A152" s="137"/>
      <c r="B152" s="137"/>
      <c r="C152" s="137"/>
      <c r="D152" s="137"/>
      <c r="E152" s="114" t="s">
        <v>31</v>
      </c>
      <c r="F152" s="3">
        <f t="shared" ref="F152:U152" si="39">SUMIFS(F$15:F$146,$C$15:$C$146,"Cash",$B$15:$B$146,"Operating Expense")</f>
        <v>0</v>
      </c>
      <c r="G152" s="3">
        <f t="shared" si="39"/>
        <v>0</v>
      </c>
      <c r="H152" s="3">
        <f t="shared" si="39"/>
        <v>0</v>
      </c>
      <c r="I152" s="3">
        <f t="shared" si="39"/>
        <v>0</v>
      </c>
      <c r="J152" s="3">
        <f t="shared" si="39"/>
        <v>0</v>
      </c>
      <c r="K152" s="3">
        <f t="shared" si="39"/>
        <v>0</v>
      </c>
      <c r="L152" s="3">
        <f t="shared" si="39"/>
        <v>0</v>
      </c>
      <c r="M152" s="3">
        <f t="shared" si="39"/>
        <v>0</v>
      </c>
      <c r="N152" s="3">
        <f t="shared" si="39"/>
        <v>0</v>
      </c>
      <c r="O152" s="3">
        <f t="shared" si="39"/>
        <v>0</v>
      </c>
      <c r="P152" s="3">
        <f t="shared" si="39"/>
        <v>0</v>
      </c>
      <c r="Q152" s="3">
        <f t="shared" si="39"/>
        <v>0</v>
      </c>
      <c r="R152" s="3">
        <f t="shared" si="39"/>
        <v>0</v>
      </c>
      <c r="S152" s="3">
        <f t="shared" si="39"/>
        <v>0</v>
      </c>
      <c r="T152" s="3">
        <f t="shared" si="39"/>
        <v>0</v>
      </c>
      <c r="U152" s="3">
        <f t="shared" si="39"/>
        <v>0</v>
      </c>
      <c r="V152" s="135"/>
      <c r="W152" s="135"/>
      <c r="X152" s="131"/>
    </row>
    <row r="153" spans="1:24" s="136" customFormat="1" x14ac:dyDescent="0.25">
      <c r="A153" s="137"/>
      <c r="B153" s="137"/>
      <c r="C153" s="137"/>
      <c r="D153" s="137"/>
      <c r="E153" s="114" t="s">
        <v>32</v>
      </c>
      <c r="F153" s="3">
        <f t="shared" ref="F153:U153" si="40">SUMIFS(F$15:F$146,$C$15:$C$146,"Cash",$B$15:$B$146,"Capital")</f>
        <v>0</v>
      </c>
      <c r="G153" s="3">
        <f t="shared" si="40"/>
        <v>0</v>
      </c>
      <c r="H153" s="3">
        <f t="shared" si="40"/>
        <v>0</v>
      </c>
      <c r="I153" s="3">
        <f t="shared" si="40"/>
        <v>0</v>
      </c>
      <c r="J153" s="3">
        <f t="shared" si="40"/>
        <v>0</v>
      </c>
      <c r="K153" s="3">
        <f t="shared" si="40"/>
        <v>0</v>
      </c>
      <c r="L153" s="3">
        <f t="shared" si="40"/>
        <v>0</v>
      </c>
      <c r="M153" s="3">
        <f t="shared" si="40"/>
        <v>0</v>
      </c>
      <c r="N153" s="3">
        <f t="shared" si="40"/>
        <v>0</v>
      </c>
      <c r="O153" s="3">
        <f t="shared" si="40"/>
        <v>0</v>
      </c>
      <c r="P153" s="3">
        <f t="shared" si="40"/>
        <v>0</v>
      </c>
      <c r="Q153" s="3">
        <f t="shared" si="40"/>
        <v>0</v>
      </c>
      <c r="R153" s="3">
        <f t="shared" si="40"/>
        <v>0</v>
      </c>
      <c r="S153" s="3">
        <f t="shared" si="40"/>
        <v>0</v>
      </c>
      <c r="T153" s="3">
        <f t="shared" si="40"/>
        <v>0</v>
      </c>
      <c r="U153" s="3">
        <f t="shared" si="40"/>
        <v>0</v>
      </c>
      <c r="V153" s="135"/>
      <c r="W153" s="135"/>
      <c r="X153" s="131"/>
    </row>
    <row r="154" spans="1:24" s="136" customFormat="1" ht="16.5" thickBot="1" x14ac:dyDescent="0.3">
      <c r="A154" s="137"/>
      <c r="B154" s="137"/>
      <c r="C154" s="137"/>
      <c r="D154" s="137"/>
      <c r="E154" s="115" t="s">
        <v>33</v>
      </c>
      <c r="F154" s="58">
        <f t="shared" ref="F154:U154" si="41">SUM(F150:F153)</f>
        <v>0</v>
      </c>
      <c r="G154" s="58">
        <f t="shared" si="41"/>
        <v>0</v>
      </c>
      <c r="H154" s="58">
        <f t="shared" si="41"/>
        <v>0</v>
      </c>
      <c r="I154" s="58">
        <f t="shared" si="41"/>
        <v>0</v>
      </c>
      <c r="J154" s="58">
        <f t="shared" si="41"/>
        <v>0</v>
      </c>
      <c r="K154" s="58">
        <f t="shared" si="41"/>
        <v>0</v>
      </c>
      <c r="L154" s="58">
        <f t="shared" si="41"/>
        <v>0</v>
      </c>
      <c r="M154" s="58">
        <f t="shared" si="41"/>
        <v>0</v>
      </c>
      <c r="N154" s="58">
        <f t="shared" si="41"/>
        <v>0</v>
      </c>
      <c r="O154" s="58">
        <f t="shared" si="41"/>
        <v>0</v>
      </c>
      <c r="P154" s="58">
        <f t="shared" si="41"/>
        <v>0</v>
      </c>
      <c r="Q154" s="58">
        <f t="shared" si="41"/>
        <v>0</v>
      </c>
      <c r="R154" s="58">
        <f t="shared" si="41"/>
        <v>0</v>
      </c>
      <c r="S154" s="58">
        <f t="shared" si="41"/>
        <v>0</v>
      </c>
      <c r="T154" s="58">
        <f t="shared" si="41"/>
        <v>0</v>
      </c>
      <c r="U154" s="58">
        <f t="shared" si="41"/>
        <v>0</v>
      </c>
      <c r="V154" s="138"/>
      <c r="W154" s="138"/>
      <c r="X154" s="131"/>
    </row>
    <row r="155" spans="1:24" s="136" customFormat="1" ht="15.75" thickTop="1" x14ac:dyDescent="0.25">
      <c r="A155" s="137"/>
      <c r="B155" s="137"/>
      <c r="C155" s="137"/>
      <c r="D155" s="137"/>
      <c r="E155" s="114"/>
      <c r="F155" s="57"/>
      <c r="G155" s="57"/>
      <c r="H155" s="57"/>
      <c r="I155" s="57"/>
      <c r="J155" s="57"/>
      <c r="K155" s="57"/>
      <c r="L155" s="57"/>
      <c r="M155" s="57"/>
      <c r="N155" s="57"/>
      <c r="O155" s="57"/>
      <c r="P155" s="57"/>
      <c r="Q155" s="57"/>
      <c r="R155" s="57"/>
      <c r="S155" s="57"/>
      <c r="T155" s="57"/>
      <c r="U155" s="57"/>
      <c r="V155" s="133"/>
      <c r="W155" s="133"/>
      <c r="X155" s="131"/>
    </row>
    <row r="156" spans="1:24" s="136" customFormat="1" x14ac:dyDescent="0.25">
      <c r="A156" s="134"/>
      <c r="B156" s="134"/>
      <c r="C156" s="134"/>
      <c r="D156" s="134"/>
      <c r="E156" s="114" t="s">
        <v>34</v>
      </c>
      <c r="F156" s="3">
        <f t="shared" ref="F156:U156" si="42">SUMIFS(F$15:F$146,$C$15:$C$146,"In-kind",$B$15:$B$146,"Salaries &amp; Benefits")</f>
        <v>0</v>
      </c>
      <c r="G156" s="3">
        <f t="shared" si="42"/>
        <v>0</v>
      </c>
      <c r="H156" s="3">
        <f t="shared" si="42"/>
        <v>0</v>
      </c>
      <c r="I156" s="3">
        <f t="shared" si="42"/>
        <v>0</v>
      </c>
      <c r="J156" s="3">
        <f t="shared" si="42"/>
        <v>0</v>
      </c>
      <c r="K156" s="3">
        <f t="shared" si="42"/>
        <v>0</v>
      </c>
      <c r="L156" s="3">
        <f t="shared" si="42"/>
        <v>0</v>
      </c>
      <c r="M156" s="3">
        <f t="shared" si="42"/>
        <v>0</v>
      </c>
      <c r="N156" s="3">
        <f t="shared" si="42"/>
        <v>0</v>
      </c>
      <c r="O156" s="3">
        <f t="shared" si="42"/>
        <v>0</v>
      </c>
      <c r="P156" s="3">
        <f t="shared" si="42"/>
        <v>0</v>
      </c>
      <c r="Q156" s="3">
        <f t="shared" si="42"/>
        <v>0</v>
      </c>
      <c r="R156" s="3">
        <f t="shared" si="42"/>
        <v>0</v>
      </c>
      <c r="S156" s="3">
        <f t="shared" si="42"/>
        <v>0</v>
      </c>
      <c r="T156" s="3">
        <f t="shared" si="42"/>
        <v>0</v>
      </c>
      <c r="U156" s="3">
        <f t="shared" si="42"/>
        <v>0</v>
      </c>
      <c r="V156" s="135"/>
      <c r="W156" s="135"/>
      <c r="X156" s="131"/>
    </row>
    <row r="157" spans="1:24" s="136" customFormat="1" x14ac:dyDescent="0.25">
      <c r="A157" s="137"/>
      <c r="B157" s="137"/>
      <c r="C157" s="137"/>
      <c r="D157" s="137"/>
      <c r="E157" s="114" t="s">
        <v>35</v>
      </c>
      <c r="F157" s="3">
        <f t="shared" ref="F157:U157" si="43">SUMIFS(F$15:F$146,$C$15:$C$146,"In-kind",$B$15:$B$146,"Travel")</f>
        <v>0</v>
      </c>
      <c r="G157" s="3">
        <f t="shared" si="43"/>
        <v>0</v>
      </c>
      <c r="H157" s="3">
        <f t="shared" si="43"/>
        <v>0</v>
      </c>
      <c r="I157" s="3">
        <f t="shared" si="43"/>
        <v>0</v>
      </c>
      <c r="J157" s="3">
        <f t="shared" si="43"/>
        <v>0</v>
      </c>
      <c r="K157" s="3">
        <f t="shared" si="43"/>
        <v>0</v>
      </c>
      <c r="L157" s="3">
        <f t="shared" si="43"/>
        <v>0</v>
      </c>
      <c r="M157" s="3">
        <f t="shared" si="43"/>
        <v>0</v>
      </c>
      <c r="N157" s="3">
        <f t="shared" si="43"/>
        <v>0</v>
      </c>
      <c r="O157" s="3">
        <f t="shared" si="43"/>
        <v>0</v>
      </c>
      <c r="P157" s="3">
        <f t="shared" si="43"/>
        <v>0</v>
      </c>
      <c r="Q157" s="3">
        <f t="shared" si="43"/>
        <v>0</v>
      </c>
      <c r="R157" s="3">
        <f t="shared" si="43"/>
        <v>0</v>
      </c>
      <c r="S157" s="3">
        <f t="shared" si="43"/>
        <v>0</v>
      </c>
      <c r="T157" s="3">
        <f t="shared" si="43"/>
        <v>0</v>
      </c>
      <c r="U157" s="3">
        <f t="shared" si="43"/>
        <v>0</v>
      </c>
      <c r="V157" s="135"/>
      <c r="W157" s="135"/>
      <c r="X157" s="131"/>
    </row>
    <row r="158" spans="1:24" s="136" customFormat="1" x14ac:dyDescent="0.25">
      <c r="A158" s="137"/>
      <c r="B158" s="137"/>
      <c r="C158" s="137"/>
      <c r="D158" s="137"/>
      <c r="E158" s="114" t="s">
        <v>36</v>
      </c>
      <c r="F158" s="3">
        <f t="shared" ref="F158:U158" si="44">SUMIFS(F$15:F$146,$C$15:$C$146,"In-kind",$B$15:$B$146,"Operating Expense")</f>
        <v>0</v>
      </c>
      <c r="G158" s="3">
        <f t="shared" si="44"/>
        <v>0</v>
      </c>
      <c r="H158" s="3">
        <f t="shared" si="44"/>
        <v>0</v>
      </c>
      <c r="I158" s="3">
        <f t="shared" si="44"/>
        <v>0</v>
      </c>
      <c r="J158" s="3">
        <f t="shared" si="44"/>
        <v>0</v>
      </c>
      <c r="K158" s="3">
        <f t="shared" si="44"/>
        <v>0</v>
      </c>
      <c r="L158" s="3">
        <f t="shared" si="44"/>
        <v>0</v>
      </c>
      <c r="M158" s="3">
        <f t="shared" si="44"/>
        <v>0</v>
      </c>
      <c r="N158" s="3">
        <f t="shared" si="44"/>
        <v>0</v>
      </c>
      <c r="O158" s="3">
        <f t="shared" si="44"/>
        <v>0</v>
      </c>
      <c r="P158" s="3">
        <f t="shared" si="44"/>
        <v>0</v>
      </c>
      <c r="Q158" s="3">
        <f t="shared" si="44"/>
        <v>0</v>
      </c>
      <c r="R158" s="3">
        <f t="shared" si="44"/>
        <v>0</v>
      </c>
      <c r="S158" s="3">
        <f t="shared" si="44"/>
        <v>0</v>
      </c>
      <c r="T158" s="3">
        <f t="shared" si="44"/>
        <v>0</v>
      </c>
      <c r="U158" s="3">
        <f t="shared" si="44"/>
        <v>0</v>
      </c>
      <c r="V158" s="135"/>
      <c r="W158" s="135"/>
      <c r="X158" s="131"/>
    </row>
    <row r="159" spans="1:24" s="136" customFormat="1" x14ac:dyDescent="0.25">
      <c r="A159" s="137"/>
      <c r="B159" s="137"/>
      <c r="C159" s="137"/>
      <c r="D159" s="137"/>
      <c r="E159" s="114" t="s">
        <v>37</v>
      </c>
      <c r="F159" s="3">
        <f t="shared" ref="F159:U159" si="45">SUMIFS(F$15:F$146,$C$15:$C$146,"In-kind",$B$15:$B$146,"Capital")</f>
        <v>0</v>
      </c>
      <c r="G159" s="3">
        <f t="shared" si="45"/>
        <v>0</v>
      </c>
      <c r="H159" s="3">
        <f t="shared" si="45"/>
        <v>0</v>
      </c>
      <c r="I159" s="3">
        <f t="shared" si="45"/>
        <v>0</v>
      </c>
      <c r="J159" s="3">
        <f t="shared" si="45"/>
        <v>0</v>
      </c>
      <c r="K159" s="3">
        <f t="shared" si="45"/>
        <v>0</v>
      </c>
      <c r="L159" s="3">
        <f t="shared" si="45"/>
        <v>0</v>
      </c>
      <c r="M159" s="3">
        <f t="shared" si="45"/>
        <v>0</v>
      </c>
      <c r="N159" s="3">
        <f t="shared" si="45"/>
        <v>0</v>
      </c>
      <c r="O159" s="3">
        <f t="shared" si="45"/>
        <v>0</v>
      </c>
      <c r="P159" s="3">
        <f t="shared" si="45"/>
        <v>0</v>
      </c>
      <c r="Q159" s="3">
        <f t="shared" si="45"/>
        <v>0</v>
      </c>
      <c r="R159" s="3">
        <f t="shared" si="45"/>
        <v>0</v>
      </c>
      <c r="S159" s="3">
        <f t="shared" si="45"/>
        <v>0</v>
      </c>
      <c r="T159" s="3">
        <f t="shared" si="45"/>
        <v>0</v>
      </c>
      <c r="U159" s="3">
        <f t="shared" si="45"/>
        <v>0</v>
      </c>
      <c r="V159" s="135"/>
      <c r="W159" s="135"/>
      <c r="X159" s="131"/>
    </row>
    <row r="160" spans="1:24" s="136" customFormat="1" ht="16.5" thickBot="1" x14ac:dyDescent="0.3">
      <c r="A160" s="137"/>
      <c r="B160" s="137"/>
      <c r="C160" s="137"/>
      <c r="D160" s="137"/>
      <c r="E160" s="115" t="s">
        <v>38</v>
      </c>
      <c r="F160" s="58">
        <f t="shared" ref="F160:U160" si="46">SUM(F156:F159)</f>
        <v>0</v>
      </c>
      <c r="G160" s="58">
        <f t="shared" si="46"/>
        <v>0</v>
      </c>
      <c r="H160" s="58">
        <f t="shared" si="46"/>
        <v>0</v>
      </c>
      <c r="I160" s="58">
        <f t="shared" si="46"/>
        <v>0</v>
      </c>
      <c r="J160" s="58">
        <f t="shared" si="46"/>
        <v>0</v>
      </c>
      <c r="K160" s="58">
        <f t="shared" si="46"/>
        <v>0</v>
      </c>
      <c r="L160" s="58">
        <f t="shared" si="46"/>
        <v>0</v>
      </c>
      <c r="M160" s="58">
        <f t="shared" si="46"/>
        <v>0</v>
      </c>
      <c r="N160" s="58">
        <f t="shared" si="46"/>
        <v>0</v>
      </c>
      <c r="O160" s="58">
        <f t="shared" si="46"/>
        <v>0</v>
      </c>
      <c r="P160" s="58">
        <f t="shared" si="46"/>
        <v>0</v>
      </c>
      <c r="Q160" s="58">
        <f t="shared" si="46"/>
        <v>0</v>
      </c>
      <c r="R160" s="58">
        <f t="shared" si="46"/>
        <v>0</v>
      </c>
      <c r="S160" s="58">
        <f t="shared" si="46"/>
        <v>0</v>
      </c>
      <c r="T160" s="58">
        <f t="shared" si="46"/>
        <v>0</v>
      </c>
      <c r="U160" s="58">
        <f t="shared" si="46"/>
        <v>0</v>
      </c>
      <c r="V160" s="138"/>
      <c r="W160" s="138"/>
      <c r="X160" s="131"/>
    </row>
    <row r="161" spans="1:24" s="136" customFormat="1" ht="16.5" thickTop="1" thickBot="1" x14ac:dyDescent="0.3">
      <c r="A161" s="137"/>
      <c r="B161" s="137"/>
      <c r="C161" s="137"/>
      <c r="D161" s="137"/>
      <c r="E161" s="114" t="s">
        <v>22</v>
      </c>
      <c r="F161" s="59">
        <f t="shared" ref="F161:U161" si="47">F154+F160</f>
        <v>0</v>
      </c>
      <c r="G161" s="59">
        <f t="shared" si="47"/>
        <v>0</v>
      </c>
      <c r="H161" s="59">
        <f t="shared" si="47"/>
        <v>0</v>
      </c>
      <c r="I161" s="59">
        <f t="shared" si="47"/>
        <v>0</v>
      </c>
      <c r="J161" s="59">
        <f t="shared" si="47"/>
        <v>0</v>
      </c>
      <c r="K161" s="59">
        <f t="shared" si="47"/>
        <v>0</v>
      </c>
      <c r="L161" s="59">
        <f t="shared" si="47"/>
        <v>0</v>
      </c>
      <c r="M161" s="59">
        <f t="shared" si="47"/>
        <v>0</v>
      </c>
      <c r="N161" s="59">
        <f t="shared" si="47"/>
        <v>0</v>
      </c>
      <c r="O161" s="59">
        <f t="shared" si="47"/>
        <v>0</v>
      </c>
      <c r="P161" s="59">
        <f t="shared" si="47"/>
        <v>0</v>
      </c>
      <c r="Q161" s="59">
        <f t="shared" si="47"/>
        <v>0</v>
      </c>
      <c r="R161" s="59">
        <f t="shared" si="47"/>
        <v>0</v>
      </c>
      <c r="S161" s="59">
        <f t="shared" si="47"/>
        <v>0</v>
      </c>
      <c r="T161" s="59">
        <f t="shared" si="47"/>
        <v>0</v>
      </c>
      <c r="U161" s="59">
        <f t="shared" si="47"/>
        <v>0</v>
      </c>
      <c r="V161" s="139"/>
      <c r="W161" s="139"/>
      <c r="X161" s="131"/>
    </row>
    <row r="162" spans="1:24" s="136" customFormat="1" ht="15.75" thickTop="1" x14ac:dyDescent="0.25">
      <c r="A162" s="137"/>
      <c r="B162" s="137"/>
      <c r="C162" s="137"/>
      <c r="D162" s="137"/>
      <c r="E162" s="116"/>
      <c r="F162" s="116"/>
      <c r="G162" s="57"/>
      <c r="H162" s="57"/>
      <c r="I162" s="57"/>
      <c r="J162" s="57"/>
      <c r="K162" s="57"/>
      <c r="L162" s="57"/>
      <c r="M162" s="57"/>
      <c r="N162" s="57"/>
      <c r="O162" s="57"/>
      <c r="P162" s="57"/>
      <c r="Q162" s="57"/>
      <c r="R162" s="57"/>
      <c r="S162" s="57"/>
      <c r="T162" s="57"/>
      <c r="U162" s="57"/>
      <c r="V162" s="133"/>
      <c r="W162" s="133"/>
      <c r="X162" s="131"/>
    </row>
    <row r="163" spans="1:24" s="136" customFormat="1" x14ac:dyDescent="0.25">
      <c r="E163" s="116"/>
      <c r="F163" s="116"/>
      <c r="G163" s="57"/>
      <c r="H163" s="57"/>
      <c r="I163" s="57"/>
      <c r="J163" s="57"/>
      <c r="K163" s="57"/>
      <c r="L163" s="57"/>
      <c r="M163" s="57"/>
      <c r="N163" s="57"/>
      <c r="O163" s="57"/>
      <c r="P163" s="57"/>
      <c r="Q163" s="57"/>
      <c r="R163" s="57"/>
      <c r="S163" s="57"/>
      <c r="T163" s="57"/>
      <c r="U163" s="57"/>
      <c r="V163" s="133"/>
      <c r="W163" s="133"/>
      <c r="X163" s="131"/>
    </row>
    <row r="164" spans="1:24" s="136" customFormat="1" outlineLevel="1" x14ac:dyDescent="0.25">
      <c r="E164" s="86" t="s">
        <v>19</v>
      </c>
      <c r="F164" s="27"/>
      <c r="G164" s="86" t="e">
        <f t="shared" ref="G164:O164" si="48">MIN(($F5/($F$8-$F$7))*G154,G161)</f>
        <v>#DIV/0!</v>
      </c>
      <c r="H164" s="86" t="e">
        <f t="shared" si="48"/>
        <v>#DIV/0!</v>
      </c>
      <c r="I164" s="87" t="e">
        <f t="shared" si="48"/>
        <v>#DIV/0!</v>
      </c>
      <c r="J164" s="86" t="e">
        <f t="shared" si="48"/>
        <v>#DIV/0!</v>
      </c>
      <c r="K164" s="86" t="e">
        <f t="shared" si="48"/>
        <v>#DIV/0!</v>
      </c>
      <c r="L164" s="87" t="e">
        <f t="shared" si="48"/>
        <v>#DIV/0!</v>
      </c>
      <c r="M164" s="86" t="e">
        <f t="shared" si="48"/>
        <v>#DIV/0!</v>
      </c>
      <c r="N164" s="86" t="e">
        <f t="shared" si="48"/>
        <v>#DIV/0!</v>
      </c>
      <c r="O164" s="87" t="e">
        <f t="shared" si="48"/>
        <v>#DIV/0!</v>
      </c>
      <c r="P164" s="86" t="e">
        <f t="shared" ref="P164:U164" si="49">MIN(($F5/($F$8))*P161,P154)</f>
        <v>#DIV/0!</v>
      </c>
      <c r="Q164" s="86" t="e">
        <f t="shared" si="49"/>
        <v>#DIV/0!</v>
      </c>
      <c r="R164" s="87" t="e">
        <f t="shared" si="49"/>
        <v>#DIV/0!</v>
      </c>
      <c r="S164" s="86" t="e">
        <f t="shared" si="49"/>
        <v>#DIV/0!</v>
      </c>
      <c r="T164" s="86" t="e">
        <f t="shared" si="49"/>
        <v>#DIV/0!</v>
      </c>
      <c r="U164" s="89" t="e">
        <f t="shared" si="49"/>
        <v>#DIV/0!</v>
      </c>
      <c r="V164" s="140"/>
      <c r="W164" s="140"/>
    </row>
    <row r="165" spans="1:24" s="136" customFormat="1" outlineLevel="1" x14ac:dyDescent="0.25">
      <c r="E165" s="86" t="s">
        <v>20</v>
      </c>
      <c r="F165" s="27"/>
      <c r="G165" s="86" t="e">
        <f t="shared" ref="G165:U165" si="50">G154-G164</f>
        <v>#DIV/0!</v>
      </c>
      <c r="H165" s="86" t="e">
        <f t="shared" si="50"/>
        <v>#DIV/0!</v>
      </c>
      <c r="I165" s="87" t="e">
        <f t="shared" si="50"/>
        <v>#DIV/0!</v>
      </c>
      <c r="J165" s="86" t="e">
        <f t="shared" si="50"/>
        <v>#DIV/0!</v>
      </c>
      <c r="K165" s="86" t="e">
        <f t="shared" si="50"/>
        <v>#DIV/0!</v>
      </c>
      <c r="L165" s="87" t="e">
        <f t="shared" si="50"/>
        <v>#DIV/0!</v>
      </c>
      <c r="M165" s="86" t="e">
        <f t="shared" si="50"/>
        <v>#DIV/0!</v>
      </c>
      <c r="N165" s="86" t="e">
        <f t="shared" si="50"/>
        <v>#DIV/0!</v>
      </c>
      <c r="O165" s="87" t="e">
        <f t="shared" si="50"/>
        <v>#DIV/0!</v>
      </c>
      <c r="P165" s="86" t="e">
        <f t="shared" si="50"/>
        <v>#DIV/0!</v>
      </c>
      <c r="Q165" s="86" t="e">
        <f t="shared" si="50"/>
        <v>#DIV/0!</v>
      </c>
      <c r="R165" s="87" t="e">
        <f t="shared" si="50"/>
        <v>#DIV/0!</v>
      </c>
      <c r="S165" s="86" t="e">
        <f t="shared" si="50"/>
        <v>#DIV/0!</v>
      </c>
      <c r="T165" s="86" t="e">
        <f t="shared" si="50"/>
        <v>#DIV/0!</v>
      </c>
      <c r="U165" s="89" t="e">
        <f t="shared" si="50"/>
        <v>#DIV/0!</v>
      </c>
      <c r="V165" s="140"/>
      <c r="W165" s="140"/>
    </row>
    <row r="166" spans="1:24" s="136" customFormat="1" outlineLevel="1" x14ac:dyDescent="0.25">
      <c r="E166" s="86" t="s">
        <v>21</v>
      </c>
      <c r="F166" s="27"/>
      <c r="G166" s="86">
        <f t="shared" ref="G166:U166" si="51">G160</f>
        <v>0</v>
      </c>
      <c r="H166" s="86">
        <f t="shared" si="51"/>
        <v>0</v>
      </c>
      <c r="I166" s="87">
        <f t="shared" si="51"/>
        <v>0</v>
      </c>
      <c r="J166" s="86">
        <f t="shared" si="51"/>
        <v>0</v>
      </c>
      <c r="K166" s="86">
        <f t="shared" si="51"/>
        <v>0</v>
      </c>
      <c r="L166" s="87">
        <f t="shared" si="51"/>
        <v>0</v>
      </c>
      <c r="M166" s="86">
        <f t="shared" si="51"/>
        <v>0</v>
      </c>
      <c r="N166" s="86">
        <f t="shared" si="51"/>
        <v>0</v>
      </c>
      <c r="O166" s="87">
        <f t="shared" si="51"/>
        <v>0</v>
      </c>
      <c r="P166" s="86">
        <f t="shared" si="51"/>
        <v>0</v>
      </c>
      <c r="Q166" s="86">
        <f t="shared" si="51"/>
        <v>0</v>
      </c>
      <c r="R166" s="87">
        <f t="shared" si="51"/>
        <v>0</v>
      </c>
      <c r="S166" s="86">
        <f t="shared" si="51"/>
        <v>0</v>
      </c>
      <c r="T166" s="86">
        <f t="shared" si="51"/>
        <v>0</v>
      </c>
      <c r="U166" s="89">
        <f t="shared" si="51"/>
        <v>0</v>
      </c>
      <c r="V166" s="140"/>
      <c r="W166" s="140"/>
    </row>
    <row r="167" spans="1:24" s="136" customFormat="1" outlineLevel="1" x14ac:dyDescent="0.25">
      <c r="E167" s="27" t="s">
        <v>22</v>
      </c>
      <c r="F167" s="27"/>
      <c r="G167" s="27" t="e">
        <f t="shared" ref="G167:U167" si="52">SUM(G164:G166)</f>
        <v>#DIV/0!</v>
      </c>
      <c r="H167" s="27" t="e">
        <f t="shared" si="52"/>
        <v>#DIV/0!</v>
      </c>
      <c r="I167" s="88" t="e">
        <f t="shared" si="52"/>
        <v>#DIV/0!</v>
      </c>
      <c r="J167" s="27" t="e">
        <f t="shared" si="52"/>
        <v>#DIV/0!</v>
      </c>
      <c r="K167" s="27" t="e">
        <f t="shared" si="52"/>
        <v>#DIV/0!</v>
      </c>
      <c r="L167" s="88" t="e">
        <f t="shared" si="52"/>
        <v>#DIV/0!</v>
      </c>
      <c r="M167" s="27" t="e">
        <f t="shared" si="52"/>
        <v>#DIV/0!</v>
      </c>
      <c r="N167" s="27" t="e">
        <f t="shared" si="52"/>
        <v>#DIV/0!</v>
      </c>
      <c r="O167" s="88" t="e">
        <f t="shared" si="52"/>
        <v>#DIV/0!</v>
      </c>
      <c r="P167" s="27" t="e">
        <f t="shared" si="52"/>
        <v>#DIV/0!</v>
      </c>
      <c r="Q167" s="27" t="e">
        <f t="shared" si="52"/>
        <v>#DIV/0!</v>
      </c>
      <c r="R167" s="88" t="e">
        <f t="shared" si="52"/>
        <v>#DIV/0!</v>
      </c>
      <c r="S167" s="27" t="e">
        <f t="shared" si="52"/>
        <v>#DIV/0!</v>
      </c>
      <c r="T167" s="27" t="e">
        <f t="shared" si="52"/>
        <v>#DIV/0!</v>
      </c>
      <c r="U167" s="90" t="e">
        <f t="shared" si="52"/>
        <v>#DIV/0!</v>
      </c>
      <c r="V167" s="140"/>
      <c r="W167" s="140"/>
    </row>
    <row r="168" spans="1:24" s="136" customFormat="1" x14ac:dyDescent="0.25">
      <c r="G168" s="140"/>
      <c r="H168" s="140"/>
      <c r="I168" s="140"/>
      <c r="J168" s="140"/>
      <c r="K168" s="140"/>
      <c r="L168" s="140"/>
      <c r="M168" s="140"/>
      <c r="N168" s="140"/>
      <c r="O168" s="140"/>
      <c r="P168" s="140"/>
      <c r="Q168" s="140"/>
      <c r="R168" s="140"/>
      <c r="S168" s="140"/>
      <c r="T168" s="140"/>
      <c r="U168" s="140"/>
      <c r="V168" s="140"/>
      <c r="W168" s="140"/>
    </row>
    <row r="169" spans="1:24" s="136" customFormat="1" x14ac:dyDescent="0.25">
      <c r="G169" s="140"/>
      <c r="H169" s="141"/>
      <c r="I169" s="141"/>
      <c r="J169" s="141"/>
      <c r="K169" s="141"/>
      <c r="L169" s="141"/>
      <c r="M169" s="141"/>
      <c r="N169" s="141"/>
      <c r="O169" s="141"/>
      <c r="P169" s="141"/>
      <c r="Q169" s="141"/>
      <c r="R169" s="141"/>
      <c r="S169" s="141"/>
      <c r="T169" s="141"/>
      <c r="U169" s="141"/>
      <c r="V169" s="140"/>
      <c r="W169" s="140"/>
    </row>
    <row r="170" spans="1:24" s="136" customFormat="1" x14ac:dyDescent="0.25">
      <c r="G170" s="140"/>
      <c r="H170" s="141"/>
      <c r="I170" s="141"/>
      <c r="J170" s="141"/>
      <c r="K170" s="141"/>
      <c r="L170" s="141"/>
      <c r="M170" s="141"/>
      <c r="N170" s="141"/>
      <c r="O170" s="141"/>
      <c r="P170" s="141"/>
      <c r="Q170" s="141"/>
      <c r="R170" s="141"/>
      <c r="S170" s="141"/>
      <c r="T170" s="141"/>
      <c r="U170" s="141"/>
      <c r="V170" s="140"/>
      <c r="W170" s="140"/>
    </row>
    <row r="171" spans="1:24" s="136" customFormat="1" x14ac:dyDescent="0.25">
      <c r="G171" s="141"/>
      <c r="H171" s="141"/>
      <c r="I171" s="141"/>
      <c r="J171" s="141"/>
      <c r="K171" s="141"/>
      <c r="L171" s="141"/>
      <c r="M171" s="141"/>
      <c r="N171" s="141"/>
      <c r="O171" s="141"/>
      <c r="P171" s="141"/>
      <c r="Q171" s="141"/>
      <c r="R171" s="141"/>
      <c r="S171" s="141"/>
      <c r="T171" s="141"/>
      <c r="U171" s="141"/>
      <c r="V171" s="140"/>
      <c r="W171" s="140"/>
    </row>
    <row r="172" spans="1:24" s="136" customFormat="1" x14ac:dyDescent="0.25">
      <c r="G172" s="141"/>
      <c r="H172" s="141"/>
      <c r="I172" s="141"/>
      <c r="J172" s="141"/>
      <c r="K172" s="141"/>
      <c r="L172" s="141"/>
      <c r="M172" s="141"/>
      <c r="N172" s="141"/>
      <c r="O172" s="141"/>
      <c r="P172" s="141"/>
      <c r="Q172" s="141"/>
      <c r="R172" s="141"/>
      <c r="S172" s="141"/>
      <c r="T172" s="141"/>
      <c r="U172" s="141"/>
      <c r="V172" s="140"/>
      <c r="W172" s="140"/>
    </row>
    <row r="173" spans="1:24" s="136" customFormat="1" x14ac:dyDescent="0.25">
      <c r="G173" s="141"/>
      <c r="H173" s="141"/>
      <c r="I173" s="141"/>
      <c r="J173" s="141"/>
      <c r="K173" s="141"/>
      <c r="L173" s="141"/>
      <c r="M173" s="141"/>
      <c r="N173" s="141"/>
      <c r="O173" s="141"/>
      <c r="P173" s="141"/>
      <c r="Q173" s="141"/>
      <c r="R173" s="141"/>
      <c r="S173" s="141"/>
      <c r="T173" s="141"/>
      <c r="U173" s="141"/>
      <c r="V173" s="140"/>
      <c r="W173" s="140"/>
    </row>
    <row r="174" spans="1:24" s="136" customFormat="1" x14ac:dyDescent="0.25">
      <c r="G174" s="140"/>
      <c r="H174" s="140"/>
      <c r="I174" s="140"/>
      <c r="J174" s="140"/>
      <c r="K174" s="140"/>
      <c r="L174" s="140"/>
      <c r="M174" s="140"/>
      <c r="N174" s="140"/>
      <c r="O174" s="140"/>
      <c r="P174" s="140"/>
      <c r="Q174" s="140"/>
      <c r="R174" s="140"/>
      <c r="S174" s="140"/>
      <c r="T174" s="140"/>
      <c r="U174" s="140"/>
      <c r="V174" s="140"/>
      <c r="W174" s="140"/>
    </row>
    <row r="175" spans="1:24" s="136" customFormat="1" x14ac:dyDescent="0.25">
      <c r="G175" s="140"/>
      <c r="H175" s="140"/>
      <c r="I175" s="140"/>
      <c r="J175" s="140"/>
      <c r="K175" s="140"/>
      <c r="L175" s="140"/>
      <c r="M175" s="140"/>
      <c r="N175" s="140"/>
      <c r="O175" s="140"/>
      <c r="P175" s="140"/>
      <c r="Q175" s="140"/>
      <c r="R175" s="140"/>
      <c r="S175" s="140"/>
      <c r="T175" s="140"/>
      <c r="U175" s="140"/>
      <c r="V175" s="140"/>
      <c r="W175" s="140"/>
    </row>
    <row r="176" spans="1:24" s="136" customFormat="1" x14ac:dyDescent="0.25">
      <c r="G176" s="140"/>
      <c r="H176" s="140"/>
      <c r="I176" s="140"/>
      <c r="J176" s="140"/>
      <c r="K176" s="140"/>
      <c r="L176" s="140"/>
      <c r="M176" s="140"/>
      <c r="N176" s="140"/>
      <c r="O176" s="140"/>
      <c r="P176" s="140"/>
      <c r="Q176" s="140"/>
      <c r="R176" s="140"/>
      <c r="S176" s="140"/>
      <c r="T176" s="140"/>
      <c r="U176" s="140"/>
      <c r="V176" s="140"/>
      <c r="W176" s="140"/>
    </row>
    <row r="177" spans="1:23" s="136" customFormat="1" x14ac:dyDescent="0.25">
      <c r="G177" s="140"/>
      <c r="H177" s="140"/>
      <c r="I177" s="140"/>
      <c r="J177" s="140"/>
      <c r="K177" s="140"/>
      <c r="L177" s="140"/>
      <c r="M177" s="140"/>
      <c r="N177" s="140"/>
      <c r="O177" s="140"/>
      <c r="P177" s="140"/>
      <c r="Q177" s="140"/>
      <c r="R177" s="140"/>
      <c r="S177" s="140"/>
      <c r="T177" s="140"/>
      <c r="U177" s="140"/>
      <c r="V177" s="140"/>
      <c r="W177" s="140"/>
    </row>
    <row r="178" spans="1:23" s="136" customFormat="1" x14ac:dyDescent="0.25">
      <c r="G178" s="140"/>
      <c r="H178" s="140"/>
      <c r="I178" s="140"/>
      <c r="J178" s="140"/>
      <c r="K178" s="140"/>
      <c r="L178" s="140"/>
      <c r="M178" s="140"/>
      <c r="N178" s="140"/>
      <c r="O178" s="140"/>
      <c r="P178" s="140"/>
      <c r="Q178" s="140"/>
      <c r="R178" s="140"/>
      <c r="S178" s="140"/>
      <c r="T178" s="140"/>
      <c r="U178" s="140"/>
      <c r="V178" s="140"/>
      <c r="W178" s="140"/>
    </row>
    <row r="179" spans="1:23" s="136" customFormat="1" x14ac:dyDescent="0.25">
      <c r="G179" s="140"/>
      <c r="H179" s="140"/>
      <c r="I179" s="140"/>
      <c r="J179" s="140"/>
      <c r="K179" s="140"/>
      <c r="L179" s="140"/>
      <c r="M179" s="140"/>
      <c r="N179" s="140"/>
      <c r="O179" s="140"/>
      <c r="P179" s="140"/>
      <c r="Q179" s="140"/>
      <c r="R179" s="140"/>
      <c r="S179" s="140"/>
      <c r="T179" s="140"/>
      <c r="U179" s="140"/>
      <c r="V179" s="140"/>
      <c r="W179" s="140"/>
    </row>
    <row r="180" spans="1:23" s="136" customFormat="1" x14ac:dyDescent="0.25">
      <c r="G180" s="140"/>
      <c r="H180" s="140"/>
      <c r="I180" s="140"/>
      <c r="J180" s="140"/>
      <c r="K180" s="140"/>
      <c r="L180" s="140"/>
      <c r="M180" s="140"/>
      <c r="N180" s="140"/>
      <c r="O180" s="140"/>
      <c r="P180" s="140"/>
      <c r="Q180" s="140"/>
      <c r="R180" s="140"/>
      <c r="S180" s="140"/>
      <c r="T180" s="140"/>
      <c r="U180" s="140"/>
      <c r="V180" s="140"/>
      <c r="W180" s="140"/>
    </row>
    <row r="181" spans="1:23" s="136" customFormat="1" x14ac:dyDescent="0.25">
      <c r="G181" s="140"/>
      <c r="H181" s="140"/>
      <c r="I181" s="140"/>
      <c r="J181" s="140"/>
      <c r="K181" s="140"/>
      <c r="L181" s="140"/>
      <c r="M181" s="140"/>
      <c r="N181" s="140"/>
      <c r="O181" s="140"/>
      <c r="P181" s="140"/>
      <c r="Q181" s="140"/>
      <c r="R181" s="140"/>
      <c r="S181" s="140"/>
      <c r="T181" s="140"/>
      <c r="U181" s="140"/>
      <c r="V181" s="140"/>
      <c r="W181" s="140"/>
    </row>
    <row r="182" spans="1:23" s="136" customFormat="1" x14ac:dyDescent="0.25">
      <c r="G182" s="140"/>
      <c r="H182" s="140"/>
      <c r="I182" s="140"/>
      <c r="J182" s="140"/>
      <c r="K182" s="140"/>
      <c r="L182" s="140"/>
      <c r="M182" s="140"/>
      <c r="N182" s="140"/>
      <c r="O182" s="140"/>
      <c r="P182" s="140"/>
      <c r="Q182" s="140"/>
      <c r="R182" s="140"/>
      <c r="S182" s="140"/>
      <c r="T182" s="140"/>
      <c r="U182" s="140"/>
      <c r="V182" s="140"/>
      <c r="W182" s="140"/>
    </row>
    <row r="183" spans="1:23" x14ac:dyDescent="0.25">
      <c r="A183"/>
      <c r="B183"/>
      <c r="C183"/>
      <c r="D183"/>
    </row>
    <row r="184" spans="1:23" x14ac:dyDescent="0.25">
      <c r="A184"/>
      <c r="B184"/>
      <c r="C184"/>
      <c r="D184"/>
    </row>
    <row r="185" spans="1:23" x14ac:dyDescent="0.25">
      <c r="A185"/>
      <c r="B185"/>
      <c r="C185"/>
      <c r="D185"/>
    </row>
    <row r="186" spans="1:23" x14ac:dyDescent="0.25">
      <c r="A186"/>
      <c r="B186"/>
      <c r="C186"/>
      <c r="D186"/>
    </row>
    <row r="187" spans="1:23" x14ac:dyDescent="0.25">
      <c r="A187"/>
      <c r="B187"/>
      <c r="C187"/>
      <c r="D187"/>
    </row>
    <row r="188" spans="1:23" x14ac:dyDescent="0.25">
      <c r="A188"/>
      <c r="B188"/>
      <c r="C188"/>
      <c r="D188"/>
    </row>
    <row r="189" spans="1:23" x14ac:dyDescent="0.25">
      <c r="A189"/>
      <c r="B189"/>
      <c r="C189"/>
      <c r="D189"/>
    </row>
    <row r="190" spans="1:23" x14ac:dyDescent="0.25">
      <c r="A190"/>
      <c r="B190"/>
      <c r="C190"/>
      <c r="D190"/>
    </row>
    <row r="191" spans="1:23" x14ac:dyDescent="0.25">
      <c r="A191"/>
      <c r="B191"/>
      <c r="C191"/>
      <c r="D191"/>
    </row>
    <row r="192" spans="1:23" x14ac:dyDescent="0.25">
      <c r="A192"/>
      <c r="B192"/>
      <c r="C192"/>
      <c r="D192"/>
    </row>
    <row r="193" spans="1:4" x14ac:dyDescent="0.25">
      <c r="A193"/>
      <c r="B193"/>
      <c r="C193"/>
      <c r="D193"/>
    </row>
    <row r="194" spans="1:4" x14ac:dyDescent="0.25">
      <c r="A194"/>
      <c r="B194"/>
      <c r="C194"/>
      <c r="D194"/>
    </row>
    <row r="195" spans="1:4" x14ac:dyDescent="0.25">
      <c r="A195"/>
      <c r="B195"/>
      <c r="C195"/>
      <c r="D195"/>
    </row>
    <row r="196" spans="1:4" x14ac:dyDescent="0.25">
      <c r="A196"/>
      <c r="B196"/>
      <c r="C196"/>
      <c r="D196"/>
    </row>
    <row r="197" spans="1:4" x14ac:dyDescent="0.25">
      <c r="A197"/>
      <c r="B197"/>
      <c r="C197"/>
      <c r="D197"/>
    </row>
    <row r="198" spans="1:4" x14ac:dyDescent="0.25">
      <c r="A198"/>
      <c r="B198"/>
      <c r="C198"/>
      <c r="D198"/>
    </row>
    <row r="199" spans="1:4" x14ac:dyDescent="0.25">
      <c r="A199"/>
      <c r="B199"/>
      <c r="C199"/>
      <c r="D199"/>
    </row>
    <row r="200" spans="1:4" x14ac:dyDescent="0.25">
      <c r="A200"/>
      <c r="B200"/>
      <c r="C200"/>
      <c r="D200"/>
    </row>
    <row r="201" spans="1:4" x14ac:dyDescent="0.25">
      <c r="A201"/>
      <c r="B201"/>
      <c r="C201"/>
      <c r="D201"/>
    </row>
    <row r="202" spans="1:4" x14ac:dyDescent="0.25">
      <c r="A202"/>
      <c r="B202"/>
      <c r="C202"/>
      <c r="D202"/>
    </row>
    <row r="203" spans="1:4" x14ac:dyDescent="0.25">
      <c r="A203"/>
      <c r="B203"/>
      <c r="C203"/>
      <c r="D203"/>
    </row>
    <row r="204" spans="1:4" x14ac:dyDescent="0.25">
      <c r="A204"/>
      <c r="B204"/>
      <c r="C204"/>
      <c r="D204"/>
    </row>
    <row r="205" spans="1:4" x14ac:dyDescent="0.25">
      <c r="A205"/>
      <c r="B205"/>
      <c r="C205"/>
      <c r="D205"/>
    </row>
    <row r="206" spans="1:4" x14ac:dyDescent="0.25">
      <c r="A206"/>
      <c r="B206"/>
      <c r="C206"/>
      <c r="D206"/>
    </row>
    <row r="207" spans="1:4" x14ac:dyDescent="0.25">
      <c r="A207"/>
      <c r="B207"/>
      <c r="C207"/>
      <c r="D207"/>
    </row>
    <row r="208" spans="1:4" x14ac:dyDescent="0.25">
      <c r="A208"/>
      <c r="B208"/>
      <c r="C208"/>
      <c r="D208"/>
    </row>
    <row r="209" spans="1:4" x14ac:dyDescent="0.25">
      <c r="A209"/>
      <c r="B209"/>
      <c r="C209"/>
      <c r="D209"/>
    </row>
    <row r="210" spans="1:4" x14ac:dyDescent="0.25">
      <c r="A210"/>
      <c r="B210"/>
      <c r="C210"/>
      <c r="D210"/>
    </row>
    <row r="211" spans="1:4" x14ac:dyDescent="0.25">
      <c r="A211"/>
      <c r="B211"/>
      <c r="C211"/>
      <c r="D211"/>
    </row>
    <row r="212" spans="1:4" x14ac:dyDescent="0.25">
      <c r="A212"/>
      <c r="B212"/>
      <c r="C212"/>
      <c r="D212"/>
    </row>
    <row r="213" spans="1:4" x14ac:dyDescent="0.25">
      <c r="A213"/>
      <c r="B213"/>
      <c r="C213"/>
      <c r="D213"/>
    </row>
    <row r="214" spans="1:4" x14ac:dyDescent="0.25">
      <c r="A214"/>
      <c r="B214"/>
      <c r="C214"/>
      <c r="D214"/>
    </row>
    <row r="215" spans="1:4" x14ac:dyDescent="0.25">
      <c r="A215"/>
      <c r="B215"/>
      <c r="C215"/>
      <c r="D215"/>
    </row>
    <row r="216" spans="1:4" x14ac:dyDescent="0.25">
      <c r="A216"/>
      <c r="B216"/>
      <c r="C216"/>
      <c r="D216"/>
    </row>
    <row r="217" spans="1:4" x14ac:dyDescent="0.25">
      <c r="A217"/>
      <c r="B217"/>
      <c r="C217"/>
      <c r="D217"/>
    </row>
    <row r="218" spans="1:4" x14ac:dyDescent="0.25">
      <c r="A218"/>
      <c r="B218"/>
      <c r="C218"/>
      <c r="D218"/>
    </row>
    <row r="219" spans="1:4" x14ac:dyDescent="0.25">
      <c r="A219"/>
      <c r="B219"/>
      <c r="C219"/>
      <c r="D219"/>
    </row>
    <row r="220" spans="1:4" x14ac:dyDescent="0.25">
      <c r="A220"/>
      <c r="B220"/>
      <c r="C220"/>
      <c r="D220"/>
    </row>
    <row r="221" spans="1:4" x14ac:dyDescent="0.25">
      <c r="A221"/>
      <c r="B221"/>
      <c r="C221"/>
      <c r="D221"/>
    </row>
    <row r="222" spans="1:4" x14ac:dyDescent="0.25">
      <c r="A222"/>
      <c r="B222"/>
      <c r="C222"/>
      <c r="D222"/>
    </row>
    <row r="223" spans="1:4" x14ac:dyDescent="0.25">
      <c r="A223"/>
      <c r="B223"/>
      <c r="C223"/>
      <c r="D223"/>
    </row>
    <row r="224" spans="1:4" x14ac:dyDescent="0.25">
      <c r="A224"/>
      <c r="B224"/>
      <c r="C224"/>
      <c r="D224"/>
    </row>
    <row r="225" spans="1:4" x14ac:dyDescent="0.25">
      <c r="A225"/>
      <c r="B225"/>
      <c r="C225"/>
      <c r="D225"/>
    </row>
    <row r="226" spans="1:4" x14ac:dyDescent="0.25">
      <c r="A226"/>
      <c r="B226"/>
      <c r="C226"/>
      <c r="D226"/>
    </row>
    <row r="227" spans="1:4" x14ac:dyDescent="0.25">
      <c r="A227"/>
      <c r="B227"/>
      <c r="C227"/>
      <c r="D227"/>
    </row>
    <row r="228" spans="1:4" x14ac:dyDescent="0.25">
      <c r="A228"/>
      <c r="B228"/>
      <c r="C228"/>
      <c r="D228"/>
    </row>
    <row r="229" spans="1:4" x14ac:dyDescent="0.25">
      <c r="A229"/>
      <c r="B229"/>
      <c r="C229"/>
      <c r="D229"/>
    </row>
    <row r="230" spans="1:4" x14ac:dyDescent="0.25">
      <c r="A230"/>
      <c r="B230"/>
      <c r="C230"/>
      <c r="D230"/>
    </row>
    <row r="231" spans="1:4" x14ac:dyDescent="0.25">
      <c r="A231"/>
      <c r="B231"/>
      <c r="C231"/>
      <c r="D231"/>
    </row>
    <row r="232" spans="1:4" x14ac:dyDescent="0.25">
      <c r="A232"/>
      <c r="B232"/>
      <c r="C232"/>
      <c r="D232"/>
    </row>
    <row r="233" spans="1:4" x14ac:dyDescent="0.25">
      <c r="A233"/>
      <c r="B233"/>
      <c r="C233"/>
      <c r="D233"/>
    </row>
    <row r="234" spans="1:4" x14ac:dyDescent="0.25">
      <c r="A234"/>
      <c r="B234"/>
      <c r="C234"/>
      <c r="D234"/>
    </row>
    <row r="235" spans="1:4" x14ac:dyDescent="0.25">
      <c r="A235"/>
      <c r="B235"/>
      <c r="C235"/>
      <c r="D235"/>
    </row>
    <row r="236" spans="1:4" x14ac:dyDescent="0.25">
      <c r="A236"/>
      <c r="B236"/>
      <c r="C236"/>
      <c r="D236"/>
    </row>
    <row r="237" spans="1:4" x14ac:dyDescent="0.25">
      <c r="A237"/>
      <c r="B237"/>
      <c r="C237"/>
      <c r="D237"/>
    </row>
    <row r="238" spans="1:4" x14ac:dyDescent="0.25">
      <c r="A238"/>
      <c r="B238"/>
      <c r="C238"/>
      <c r="D238"/>
    </row>
    <row r="239" spans="1:4" x14ac:dyDescent="0.25">
      <c r="A239"/>
      <c r="B239"/>
      <c r="C239"/>
      <c r="D239"/>
    </row>
    <row r="240" spans="1:4" x14ac:dyDescent="0.25">
      <c r="A240"/>
      <c r="B240"/>
      <c r="C240"/>
      <c r="D240"/>
    </row>
    <row r="241" spans="1:4" x14ac:dyDescent="0.25">
      <c r="A241"/>
      <c r="B241"/>
      <c r="C241"/>
      <c r="D241"/>
    </row>
    <row r="242" spans="1:4" x14ac:dyDescent="0.25">
      <c r="A242"/>
      <c r="B242"/>
      <c r="C242"/>
      <c r="D242"/>
    </row>
    <row r="243" spans="1:4" x14ac:dyDescent="0.25">
      <c r="A243"/>
      <c r="B243"/>
      <c r="C243"/>
      <c r="D243"/>
    </row>
    <row r="244" spans="1:4" x14ac:dyDescent="0.25">
      <c r="A244"/>
      <c r="B244"/>
      <c r="C244"/>
      <c r="D244"/>
    </row>
    <row r="245" spans="1:4" x14ac:dyDescent="0.25">
      <c r="A245"/>
      <c r="B245"/>
      <c r="C245"/>
      <c r="D245"/>
    </row>
    <row r="246" spans="1:4" x14ac:dyDescent="0.25">
      <c r="A246"/>
      <c r="B246"/>
      <c r="C246"/>
      <c r="D246"/>
    </row>
    <row r="247" spans="1:4" x14ac:dyDescent="0.25">
      <c r="A247"/>
      <c r="B247"/>
      <c r="C247"/>
      <c r="D247"/>
    </row>
    <row r="248" spans="1:4" x14ac:dyDescent="0.25">
      <c r="A248"/>
      <c r="B248"/>
      <c r="C248"/>
      <c r="D248"/>
    </row>
    <row r="249" spans="1:4" x14ac:dyDescent="0.25">
      <c r="A249"/>
      <c r="B249"/>
      <c r="C249"/>
      <c r="D249"/>
    </row>
    <row r="250" spans="1:4" x14ac:dyDescent="0.25">
      <c r="A250"/>
      <c r="B250"/>
      <c r="C250"/>
      <c r="D250"/>
    </row>
    <row r="251" spans="1:4" x14ac:dyDescent="0.25">
      <c r="A251"/>
      <c r="B251"/>
      <c r="C251"/>
      <c r="D251"/>
    </row>
    <row r="252" spans="1:4" x14ac:dyDescent="0.25">
      <c r="A252"/>
      <c r="B252"/>
      <c r="C252"/>
      <c r="D252"/>
    </row>
    <row r="253" spans="1:4" x14ac:dyDescent="0.25">
      <c r="A253"/>
      <c r="B253"/>
      <c r="C253"/>
      <c r="D253"/>
    </row>
    <row r="254" spans="1:4" x14ac:dyDescent="0.25">
      <c r="A254"/>
      <c r="B254"/>
      <c r="C254"/>
      <c r="D254"/>
    </row>
    <row r="255" spans="1:4" x14ac:dyDescent="0.25">
      <c r="A255"/>
      <c r="B255"/>
      <c r="C255"/>
      <c r="D255"/>
    </row>
    <row r="256" spans="1:4" x14ac:dyDescent="0.25">
      <c r="A256"/>
      <c r="B256"/>
      <c r="C256"/>
      <c r="D256"/>
    </row>
    <row r="257" spans="1:4" x14ac:dyDescent="0.25">
      <c r="A257"/>
      <c r="B257"/>
      <c r="C257"/>
      <c r="D257"/>
    </row>
    <row r="258" spans="1:4" x14ac:dyDescent="0.25">
      <c r="A258"/>
      <c r="B258"/>
      <c r="C258"/>
      <c r="D258"/>
    </row>
    <row r="259" spans="1:4" x14ac:dyDescent="0.25">
      <c r="A259"/>
      <c r="B259"/>
      <c r="C259"/>
      <c r="D259"/>
    </row>
    <row r="260" spans="1:4" x14ac:dyDescent="0.25">
      <c r="A260"/>
      <c r="B260"/>
      <c r="C260"/>
      <c r="D260"/>
    </row>
    <row r="261" spans="1:4" x14ac:dyDescent="0.25">
      <c r="A261"/>
      <c r="B261"/>
      <c r="C261"/>
      <c r="D261"/>
    </row>
    <row r="262" spans="1:4" x14ac:dyDescent="0.25">
      <c r="A262"/>
      <c r="B262"/>
      <c r="C262"/>
      <c r="D262"/>
    </row>
    <row r="263" spans="1:4" x14ac:dyDescent="0.25">
      <c r="A263"/>
      <c r="B263"/>
      <c r="C263"/>
      <c r="D263"/>
    </row>
    <row r="264" spans="1:4" x14ac:dyDescent="0.25">
      <c r="A264"/>
      <c r="B264"/>
      <c r="C264"/>
      <c r="D264"/>
    </row>
    <row r="265" spans="1:4" x14ac:dyDescent="0.25">
      <c r="A265"/>
      <c r="B265"/>
      <c r="C265"/>
      <c r="D265"/>
    </row>
    <row r="266" spans="1:4" x14ac:dyDescent="0.25">
      <c r="A266"/>
      <c r="B266"/>
      <c r="C266"/>
      <c r="D266"/>
    </row>
    <row r="267" spans="1:4" x14ac:dyDescent="0.25">
      <c r="A267"/>
      <c r="B267"/>
      <c r="C267"/>
      <c r="D267"/>
    </row>
    <row r="268" spans="1:4" x14ac:dyDescent="0.25">
      <c r="A268"/>
      <c r="B268"/>
      <c r="C268"/>
      <c r="D268"/>
    </row>
    <row r="269" spans="1:4" x14ac:dyDescent="0.25">
      <c r="A269"/>
      <c r="B269"/>
      <c r="C269"/>
      <c r="D269"/>
    </row>
    <row r="270" spans="1:4" x14ac:dyDescent="0.25">
      <c r="A270"/>
      <c r="B270"/>
      <c r="C270"/>
      <c r="D270"/>
    </row>
    <row r="271" spans="1:4" x14ac:dyDescent="0.25">
      <c r="A271"/>
      <c r="B271"/>
      <c r="C271"/>
      <c r="D271"/>
    </row>
    <row r="272" spans="1:4" x14ac:dyDescent="0.25">
      <c r="A272"/>
      <c r="B272"/>
      <c r="C272"/>
      <c r="D272"/>
    </row>
    <row r="273" spans="1:4" x14ac:dyDescent="0.25">
      <c r="A273"/>
      <c r="B273"/>
      <c r="C273"/>
      <c r="D273"/>
    </row>
    <row r="274" spans="1:4" x14ac:dyDescent="0.25">
      <c r="A274"/>
      <c r="B274"/>
      <c r="C274"/>
      <c r="D274"/>
    </row>
    <row r="275" spans="1:4" x14ac:dyDescent="0.25">
      <c r="A275"/>
      <c r="B275"/>
      <c r="C275"/>
      <c r="D275"/>
    </row>
    <row r="276" spans="1:4" x14ac:dyDescent="0.25">
      <c r="A276"/>
      <c r="B276"/>
      <c r="C276"/>
      <c r="D276"/>
    </row>
    <row r="277" spans="1:4" x14ac:dyDescent="0.25">
      <c r="A277"/>
      <c r="B277"/>
      <c r="C277"/>
      <c r="D277"/>
    </row>
    <row r="278" spans="1:4" x14ac:dyDescent="0.25">
      <c r="A278"/>
      <c r="B278"/>
      <c r="C278"/>
      <c r="D278"/>
    </row>
    <row r="279" spans="1:4" x14ac:dyDescent="0.25">
      <c r="A279"/>
      <c r="B279"/>
      <c r="C279"/>
      <c r="D279"/>
    </row>
    <row r="280" spans="1:4" x14ac:dyDescent="0.25">
      <c r="A280"/>
      <c r="B280"/>
      <c r="C280"/>
      <c r="D280"/>
    </row>
    <row r="281" spans="1:4" x14ac:dyDescent="0.25">
      <c r="A281"/>
      <c r="B281"/>
      <c r="C281"/>
      <c r="D281"/>
    </row>
    <row r="282" spans="1:4" x14ac:dyDescent="0.25">
      <c r="A282"/>
      <c r="B282"/>
      <c r="C282"/>
      <c r="D282"/>
    </row>
    <row r="283" spans="1:4" x14ac:dyDescent="0.25">
      <c r="A283"/>
      <c r="B283"/>
      <c r="C283"/>
      <c r="D283"/>
    </row>
    <row r="284" spans="1:4" x14ac:dyDescent="0.25">
      <c r="A284"/>
      <c r="B284"/>
      <c r="C284"/>
      <c r="D284"/>
    </row>
    <row r="285" spans="1:4" x14ac:dyDescent="0.25">
      <c r="A285"/>
      <c r="B285"/>
      <c r="C285"/>
      <c r="D285"/>
    </row>
    <row r="286" spans="1:4" x14ac:dyDescent="0.25">
      <c r="A286"/>
      <c r="B286"/>
      <c r="C286"/>
      <c r="D286"/>
    </row>
    <row r="287" spans="1:4" x14ac:dyDescent="0.25">
      <c r="A287"/>
      <c r="B287"/>
      <c r="C287"/>
      <c r="D287"/>
    </row>
    <row r="288" spans="1:4" x14ac:dyDescent="0.25">
      <c r="A288"/>
      <c r="B288"/>
      <c r="C288"/>
      <c r="D288"/>
    </row>
    <row r="289" spans="1:4" x14ac:dyDescent="0.25">
      <c r="A289"/>
      <c r="B289"/>
      <c r="C289"/>
      <c r="D289"/>
    </row>
    <row r="290" spans="1:4" x14ac:dyDescent="0.25">
      <c r="A290"/>
      <c r="B290"/>
      <c r="C290"/>
      <c r="D290"/>
    </row>
    <row r="291" spans="1:4" x14ac:dyDescent="0.25">
      <c r="A291"/>
      <c r="B291"/>
      <c r="C291"/>
      <c r="D291"/>
    </row>
    <row r="292" spans="1:4" x14ac:dyDescent="0.25">
      <c r="A292"/>
      <c r="B292"/>
      <c r="C292"/>
      <c r="D292"/>
    </row>
    <row r="293" spans="1:4" x14ac:dyDescent="0.25">
      <c r="A293"/>
      <c r="B293"/>
      <c r="C293"/>
      <c r="D293"/>
    </row>
    <row r="294" spans="1:4" x14ac:dyDescent="0.25">
      <c r="A294"/>
      <c r="B294"/>
      <c r="C294"/>
      <c r="D294"/>
    </row>
    <row r="295" spans="1:4" x14ac:dyDescent="0.25">
      <c r="A295"/>
      <c r="B295"/>
      <c r="C295"/>
      <c r="D295"/>
    </row>
    <row r="296" spans="1:4" x14ac:dyDescent="0.25">
      <c r="A296"/>
      <c r="B296"/>
      <c r="C296"/>
      <c r="D296"/>
    </row>
    <row r="297" spans="1:4" x14ac:dyDescent="0.25">
      <c r="A297"/>
      <c r="B297"/>
      <c r="C297"/>
      <c r="D297"/>
    </row>
    <row r="298" spans="1:4" x14ac:dyDescent="0.25">
      <c r="A298"/>
      <c r="B298"/>
      <c r="C298"/>
      <c r="D298"/>
    </row>
    <row r="299" spans="1:4" x14ac:dyDescent="0.25">
      <c r="A299"/>
      <c r="B299"/>
      <c r="C299"/>
      <c r="D299"/>
    </row>
    <row r="300" spans="1:4" x14ac:dyDescent="0.25">
      <c r="A300"/>
      <c r="B300"/>
      <c r="C300"/>
      <c r="D300"/>
    </row>
    <row r="301" spans="1:4" x14ac:dyDescent="0.25">
      <c r="A301"/>
      <c r="B301"/>
      <c r="C301"/>
      <c r="D301"/>
    </row>
    <row r="302" spans="1:4" x14ac:dyDescent="0.25">
      <c r="A302"/>
      <c r="B302"/>
      <c r="C302"/>
      <c r="D302"/>
    </row>
    <row r="303" spans="1:4" x14ac:dyDescent="0.25">
      <c r="A303"/>
      <c r="B303"/>
      <c r="C303"/>
      <c r="D303"/>
    </row>
    <row r="304" spans="1:4" x14ac:dyDescent="0.25">
      <c r="A304"/>
      <c r="B304"/>
      <c r="C304"/>
      <c r="D304"/>
    </row>
    <row r="305" spans="1:4" x14ac:dyDescent="0.25">
      <c r="A305"/>
      <c r="B305"/>
      <c r="C305"/>
      <c r="D305"/>
    </row>
    <row r="306" spans="1:4" x14ac:dyDescent="0.25">
      <c r="A306"/>
      <c r="B306"/>
      <c r="C306"/>
      <c r="D306"/>
    </row>
    <row r="307" spans="1:4" x14ac:dyDescent="0.25">
      <c r="A307"/>
      <c r="B307"/>
      <c r="C307"/>
      <c r="D307"/>
    </row>
    <row r="308" spans="1:4" x14ac:dyDescent="0.25">
      <c r="A308"/>
      <c r="B308"/>
      <c r="C308"/>
      <c r="D308"/>
    </row>
    <row r="309" spans="1:4" x14ac:dyDescent="0.25">
      <c r="A309"/>
      <c r="B309"/>
      <c r="C309"/>
      <c r="D309"/>
    </row>
    <row r="310" spans="1:4" x14ac:dyDescent="0.25">
      <c r="A310"/>
      <c r="B310"/>
      <c r="C310"/>
      <c r="D310"/>
    </row>
    <row r="311" spans="1:4" x14ac:dyDescent="0.25">
      <c r="A311"/>
      <c r="B311"/>
      <c r="C311"/>
      <c r="D311"/>
    </row>
    <row r="312" spans="1:4" x14ac:dyDescent="0.25">
      <c r="A312"/>
      <c r="B312"/>
      <c r="C312"/>
      <c r="D312"/>
    </row>
    <row r="313" spans="1:4" x14ac:dyDescent="0.25">
      <c r="A313"/>
      <c r="B313"/>
      <c r="C313"/>
      <c r="D313"/>
    </row>
    <row r="314" spans="1:4" x14ac:dyDescent="0.25">
      <c r="A314"/>
      <c r="B314"/>
      <c r="C314"/>
      <c r="D314"/>
    </row>
    <row r="315" spans="1:4" x14ac:dyDescent="0.25">
      <c r="A315"/>
      <c r="B315"/>
      <c r="C315"/>
      <c r="D315"/>
    </row>
    <row r="316" spans="1:4" x14ac:dyDescent="0.25">
      <c r="A316"/>
      <c r="B316"/>
      <c r="C316"/>
      <c r="D316"/>
    </row>
    <row r="317" spans="1:4" x14ac:dyDescent="0.25">
      <c r="A317"/>
      <c r="B317"/>
      <c r="C317"/>
      <c r="D317"/>
    </row>
    <row r="318" spans="1:4" x14ac:dyDescent="0.25">
      <c r="A318"/>
      <c r="B318"/>
      <c r="C318"/>
      <c r="D318"/>
    </row>
    <row r="319" spans="1:4" x14ac:dyDescent="0.25">
      <c r="A319"/>
      <c r="B319"/>
      <c r="C319"/>
      <c r="D319"/>
    </row>
    <row r="320" spans="1:4" x14ac:dyDescent="0.25">
      <c r="A320"/>
      <c r="B320"/>
      <c r="C320"/>
      <c r="D320"/>
    </row>
    <row r="321" spans="1:4" x14ac:dyDescent="0.25">
      <c r="A321"/>
      <c r="B321"/>
      <c r="C321"/>
      <c r="D321"/>
    </row>
    <row r="322" spans="1:4" x14ac:dyDescent="0.25">
      <c r="A322"/>
      <c r="B322"/>
      <c r="C322"/>
      <c r="D322"/>
    </row>
    <row r="323" spans="1:4" x14ac:dyDescent="0.25">
      <c r="A323"/>
      <c r="B323"/>
      <c r="C323"/>
      <c r="D323"/>
    </row>
    <row r="324" spans="1:4" x14ac:dyDescent="0.25">
      <c r="A324"/>
      <c r="B324"/>
      <c r="C324"/>
      <c r="D324"/>
    </row>
    <row r="325" spans="1:4" x14ac:dyDescent="0.25">
      <c r="A325"/>
      <c r="B325"/>
      <c r="C325"/>
      <c r="D325"/>
    </row>
    <row r="326" spans="1:4" x14ac:dyDescent="0.25">
      <c r="A326"/>
      <c r="B326"/>
      <c r="C326"/>
      <c r="D326"/>
    </row>
    <row r="327" spans="1:4" x14ac:dyDescent="0.25">
      <c r="A327"/>
      <c r="B327"/>
      <c r="C327"/>
      <c r="D327"/>
    </row>
    <row r="328" spans="1:4" x14ac:dyDescent="0.25">
      <c r="A328"/>
      <c r="B328"/>
      <c r="C328"/>
      <c r="D328"/>
    </row>
    <row r="329" spans="1:4" x14ac:dyDescent="0.25">
      <c r="A329"/>
      <c r="B329"/>
      <c r="C329"/>
      <c r="D329"/>
    </row>
    <row r="330" spans="1:4" x14ac:dyDescent="0.25">
      <c r="A330"/>
      <c r="B330"/>
      <c r="C330"/>
      <c r="D330"/>
    </row>
    <row r="331" spans="1:4" x14ac:dyDescent="0.25">
      <c r="A331"/>
      <c r="B331"/>
      <c r="C331"/>
      <c r="D331"/>
    </row>
    <row r="332" spans="1:4" x14ac:dyDescent="0.25">
      <c r="A332"/>
      <c r="B332"/>
      <c r="C332"/>
      <c r="D332"/>
    </row>
    <row r="333" spans="1:4" x14ac:dyDescent="0.25">
      <c r="A333"/>
      <c r="B333"/>
      <c r="C333"/>
      <c r="D333"/>
    </row>
    <row r="334" spans="1:4" x14ac:dyDescent="0.25">
      <c r="A334"/>
      <c r="B334"/>
      <c r="C334"/>
      <c r="D334"/>
    </row>
    <row r="335" spans="1:4" x14ac:dyDescent="0.25">
      <c r="A335"/>
      <c r="B335"/>
      <c r="C335"/>
      <c r="D335"/>
    </row>
    <row r="336" spans="1:4" x14ac:dyDescent="0.25">
      <c r="A336"/>
      <c r="B336"/>
      <c r="C336"/>
      <c r="D336"/>
    </row>
    <row r="337" spans="1:4" x14ac:dyDescent="0.25">
      <c r="A337"/>
      <c r="B337"/>
      <c r="C337"/>
      <c r="D337"/>
    </row>
    <row r="338" spans="1:4" x14ac:dyDescent="0.25">
      <c r="A338"/>
      <c r="B338"/>
      <c r="C338"/>
      <c r="D338"/>
    </row>
    <row r="339" spans="1:4" x14ac:dyDescent="0.25">
      <c r="A339"/>
      <c r="B339"/>
      <c r="C339"/>
      <c r="D339"/>
    </row>
    <row r="340" spans="1:4" x14ac:dyDescent="0.25">
      <c r="A340"/>
      <c r="B340"/>
      <c r="C340"/>
      <c r="D340"/>
    </row>
    <row r="341" spans="1:4" x14ac:dyDescent="0.25">
      <c r="A341"/>
      <c r="B341"/>
      <c r="C341"/>
      <c r="D341"/>
    </row>
    <row r="342" spans="1:4" x14ac:dyDescent="0.25">
      <c r="A342"/>
      <c r="B342"/>
      <c r="C342"/>
      <c r="D342"/>
    </row>
    <row r="343" spans="1:4" x14ac:dyDescent="0.25">
      <c r="A343"/>
      <c r="B343"/>
      <c r="C343"/>
      <c r="D343"/>
    </row>
    <row r="344" spans="1:4" x14ac:dyDescent="0.25">
      <c r="A344"/>
      <c r="B344"/>
      <c r="C344"/>
      <c r="D344"/>
    </row>
    <row r="345" spans="1:4" x14ac:dyDescent="0.25">
      <c r="A345"/>
      <c r="B345"/>
      <c r="C345"/>
      <c r="D345"/>
    </row>
    <row r="346" spans="1:4" x14ac:dyDescent="0.25">
      <c r="A346"/>
      <c r="B346"/>
      <c r="C346"/>
      <c r="D346"/>
    </row>
    <row r="347" spans="1:4" x14ac:dyDescent="0.25">
      <c r="A347"/>
      <c r="B347"/>
      <c r="C347"/>
      <c r="D347"/>
    </row>
    <row r="348" spans="1:4" x14ac:dyDescent="0.25">
      <c r="A348"/>
      <c r="B348"/>
      <c r="C348"/>
      <c r="D348"/>
    </row>
    <row r="349" spans="1:4" x14ac:dyDescent="0.25">
      <c r="A349"/>
      <c r="B349"/>
      <c r="C349"/>
      <c r="D349"/>
    </row>
    <row r="350" spans="1:4" x14ac:dyDescent="0.25">
      <c r="A350"/>
      <c r="B350"/>
      <c r="C350"/>
      <c r="D350"/>
    </row>
    <row r="351" spans="1:4" x14ac:dyDescent="0.25">
      <c r="A351"/>
      <c r="B351"/>
      <c r="C351"/>
      <c r="D351"/>
    </row>
    <row r="352" spans="1:4" x14ac:dyDescent="0.25">
      <c r="A352"/>
      <c r="B352"/>
      <c r="C352"/>
      <c r="D352"/>
    </row>
    <row r="353" spans="1:4" x14ac:dyDescent="0.25">
      <c r="A353"/>
      <c r="B353"/>
      <c r="C353"/>
      <c r="D353"/>
    </row>
    <row r="354" spans="1:4" x14ac:dyDescent="0.25">
      <c r="A354"/>
      <c r="B354"/>
      <c r="C354"/>
      <c r="D354"/>
    </row>
    <row r="355" spans="1:4" x14ac:dyDescent="0.25">
      <c r="A355"/>
      <c r="B355"/>
      <c r="C355"/>
      <c r="D355"/>
    </row>
    <row r="356" spans="1:4" x14ac:dyDescent="0.25">
      <c r="A356"/>
      <c r="B356"/>
      <c r="C356"/>
      <c r="D356"/>
    </row>
    <row r="357" spans="1:4" x14ac:dyDescent="0.25">
      <c r="A357"/>
      <c r="B357"/>
      <c r="C357"/>
      <c r="D357"/>
    </row>
    <row r="358" spans="1:4" x14ac:dyDescent="0.25">
      <c r="A358"/>
      <c r="B358"/>
      <c r="C358"/>
      <c r="D358"/>
    </row>
    <row r="359" spans="1:4" x14ac:dyDescent="0.25">
      <c r="A359"/>
      <c r="B359"/>
      <c r="C359"/>
      <c r="D359"/>
    </row>
    <row r="360" spans="1:4" x14ac:dyDescent="0.25">
      <c r="A360"/>
      <c r="B360"/>
      <c r="C360"/>
      <c r="D360"/>
    </row>
    <row r="361" spans="1:4" x14ac:dyDescent="0.25">
      <c r="A361"/>
      <c r="B361"/>
      <c r="C361"/>
      <c r="D361"/>
    </row>
    <row r="362" spans="1:4" x14ac:dyDescent="0.25">
      <c r="A362"/>
      <c r="B362"/>
      <c r="C362"/>
      <c r="D362"/>
    </row>
    <row r="363" spans="1:4" x14ac:dyDescent="0.25">
      <c r="A363"/>
      <c r="B363"/>
      <c r="C363"/>
      <c r="D363"/>
    </row>
    <row r="364" spans="1:4" x14ac:dyDescent="0.25">
      <c r="A364"/>
      <c r="B364"/>
      <c r="C364"/>
      <c r="D364"/>
    </row>
    <row r="365" spans="1:4" x14ac:dyDescent="0.25">
      <c r="A365"/>
      <c r="B365"/>
      <c r="C365"/>
      <c r="D365"/>
    </row>
    <row r="366" spans="1:4" x14ac:dyDescent="0.25">
      <c r="A366"/>
      <c r="B366"/>
      <c r="C366"/>
      <c r="D366"/>
    </row>
    <row r="367" spans="1:4" x14ac:dyDescent="0.25">
      <c r="A367"/>
      <c r="B367"/>
      <c r="C367"/>
      <c r="D367"/>
    </row>
    <row r="368" spans="1:4" x14ac:dyDescent="0.25">
      <c r="A368"/>
      <c r="B368"/>
      <c r="C368"/>
      <c r="D368"/>
    </row>
    <row r="369" spans="1:4" x14ac:dyDescent="0.25">
      <c r="A369"/>
      <c r="B369"/>
      <c r="C369"/>
      <c r="D369"/>
    </row>
    <row r="370" spans="1:4" x14ac:dyDescent="0.25">
      <c r="A370"/>
      <c r="B370"/>
      <c r="C370"/>
      <c r="D370"/>
    </row>
    <row r="371" spans="1:4" x14ac:dyDescent="0.25">
      <c r="A371"/>
      <c r="B371"/>
      <c r="C371"/>
      <c r="D371"/>
    </row>
    <row r="372" spans="1:4" x14ac:dyDescent="0.25">
      <c r="A372"/>
      <c r="B372"/>
      <c r="C372"/>
      <c r="D372"/>
    </row>
    <row r="373" spans="1:4" x14ac:dyDescent="0.25">
      <c r="A373"/>
      <c r="B373"/>
      <c r="C373"/>
      <c r="D373"/>
    </row>
    <row r="374" spans="1:4" x14ac:dyDescent="0.25">
      <c r="A374"/>
      <c r="B374"/>
      <c r="C374"/>
      <c r="D374"/>
    </row>
    <row r="375" spans="1:4" x14ac:dyDescent="0.25">
      <c r="A375"/>
      <c r="B375"/>
      <c r="C375"/>
      <c r="D375"/>
    </row>
    <row r="376" spans="1:4" x14ac:dyDescent="0.25">
      <c r="A376"/>
      <c r="B376"/>
      <c r="C376"/>
      <c r="D376"/>
    </row>
    <row r="377" spans="1:4" x14ac:dyDescent="0.25">
      <c r="A377"/>
      <c r="B377"/>
      <c r="C377"/>
      <c r="D377"/>
    </row>
    <row r="378" spans="1:4" x14ac:dyDescent="0.25">
      <c r="A378"/>
      <c r="B378"/>
      <c r="C378"/>
      <c r="D378"/>
    </row>
    <row r="379" spans="1:4" x14ac:dyDescent="0.25">
      <c r="A379"/>
      <c r="B379"/>
      <c r="C379"/>
      <c r="D379"/>
    </row>
    <row r="380" spans="1:4" x14ac:dyDescent="0.25">
      <c r="A380"/>
      <c r="B380"/>
      <c r="C380"/>
      <c r="D380"/>
    </row>
    <row r="381" spans="1:4" x14ac:dyDescent="0.25">
      <c r="A381"/>
      <c r="B381"/>
      <c r="C381"/>
      <c r="D381"/>
    </row>
    <row r="382" spans="1:4" x14ac:dyDescent="0.25">
      <c r="A382"/>
      <c r="B382"/>
      <c r="C382"/>
      <c r="D382"/>
    </row>
    <row r="383" spans="1:4" x14ac:dyDescent="0.25">
      <c r="A383"/>
      <c r="B383"/>
      <c r="C383"/>
      <c r="D383"/>
    </row>
    <row r="384" spans="1:4" x14ac:dyDescent="0.25">
      <c r="A384"/>
      <c r="B384"/>
      <c r="C384"/>
      <c r="D384"/>
    </row>
    <row r="385" spans="1:4" x14ac:dyDescent="0.25">
      <c r="A385"/>
      <c r="B385"/>
      <c r="C385"/>
      <c r="D385"/>
    </row>
    <row r="386" spans="1:4" x14ac:dyDescent="0.25">
      <c r="A386"/>
      <c r="B386"/>
      <c r="C386"/>
      <c r="D386"/>
    </row>
    <row r="387" spans="1:4" x14ac:dyDescent="0.25">
      <c r="A387"/>
      <c r="B387"/>
      <c r="C387"/>
      <c r="D387"/>
    </row>
    <row r="388" spans="1:4" x14ac:dyDescent="0.25">
      <c r="A388"/>
      <c r="B388"/>
      <c r="C388"/>
      <c r="D388"/>
    </row>
    <row r="389" spans="1:4" x14ac:dyDescent="0.25">
      <c r="A389"/>
      <c r="B389"/>
      <c r="C389"/>
      <c r="D389"/>
    </row>
    <row r="390" spans="1:4" x14ac:dyDescent="0.25">
      <c r="A390"/>
      <c r="B390"/>
      <c r="C390"/>
      <c r="D390"/>
    </row>
    <row r="391" spans="1:4" x14ac:dyDescent="0.25">
      <c r="A391"/>
      <c r="B391"/>
      <c r="C391"/>
      <c r="D391"/>
    </row>
    <row r="392" spans="1:4" x14ac:dyDescent="0.25">
      <c r="A392"/>
      <c r="B392"/>
      <c r="C392"/>
      <c r="D392"/>
    </row>
    <row r="393" spans="1:4" x14ac:dyDescent="0.25">
      <c r="A393"/>
      <c r="B393"/>
      <c r="C393"/>
      <c r="D393"/>
    </row>
    <row r="394" spans="1:4" x14ac:dyDescent="0.25">
      <c r="A394"/>
      <c r="B394"/>
      <c r="C394"/>
      <c r="D394"/>
    </row>
    <row r="395" spans="1:4" x14ac:dyDescent="0.25">
      <c r="A395"/>
      <c r="B395"/>
      <c r="C395"/>
      <c r="D395"/>
    </row>
    <row r="396" spans="1:4" x14ac:dyDescent="0.25">
      <c r="A396"/>
      <c r="B396"/>
      <c r="C396"/>
      <c r="D396"/>
    </row>
    <row r="397" spans="1:4" x14ac:dyDescent="0.25">
      <c r="A397"/>
      <c r="B397"/>
      <c r="C397"/>
      <c r="D397"/>
    </row>
    <row r="398" spans="1:4" x14ac:dyDescent="0.25">
      <c r="A398"/>
      <c r="B398"/>
      <c r="C398"/>
      <c r="D398"/>
    </row>
    <row r="399" spans="1:4" x14ac:dyDescent="0.25">
      <c r="A399"/>
      <c r="B399"/>
      <c r="C399"/>
      <c r="D399"/>
    </row>
    <row r="400" spans="1:4" x14ac:dyDescent="0.25">
      <c r="A400"/>
      <c r="B400"/>
      <c r="C400"/>
      <c r="D400"/>
    </row>
    <row r="401" spans="1:4" x14ac:dyDescent="0.25">
      <c r="A401"/>
      <c r="B401"/>
      <c r="C401"/>
      <c r="D401"/>
    </row>
    <row r="402" spans="1:4" x14ac:dyDescent="0.25">
      <c r="A402"/>
      <c r="B402"/>
      <c r="C402"/>
      <c r="D402"/>
    </row>
    <row r="403" spans="1:4" x14ac:dyDescent="0.25">
      <c r="A403"/>
      <c r="B403"/>
      <c r="C403"/>
      <c r="D403"/>
    </row>
    <row r="404" spans="1:4" x14ac:dyDescent="0.25">
      <c r="A404"/>
      <c r="B404"/>
      <c r="C404"/>
      <c r="D404"/>
    </row>
    <row r="405" spans="1:4" x14ac:dyDescent="0.25">
      <c r="A405"/>
      <c r="B405"/>
      <c r="C405"/>
      <c r="D405"/>
    </row>
    <row r="406" spans="1:4" x14ac:dyDescent="0.25">
      <c r="A406"/>
      <c r="B406"/>
      <c r="C406"/>
      <c r="D406"/>
    </row>
    <row r="407" spans="1:4" x14ac:dyDescent="0.25">
      <c r="A407"/>
      <c r="B407"/>
      <c r="C407"/>
      <c r="D407"/>
    </row>
    <row r="408" spans="1:4" x14ac:dyDescent="0.25">
      <c r="A408"/>
      <c r="B408"/>
      <c r="C408"/>
      <c r="D408"/>
    </row>
    <row r="409" spans="1:4" x14ac:dyDescent="0.25">
      <c r="A409"/>
      <c r="B409"/>
      <c r="C409"/>
      <c r="D409"/>
    </row>
    <row r="410" spans="1:4" x14ac:dyDescent="0.25">
      <c r="A410"/>
      <c r="B410"/>
      <c r="C410"/>
      <c r="D410"/>
    </row>
    <row r="411" spans="1:4" x14ac:dyDescent="0.25">
      <c r="A411"/>
      <c r="B411"/>
      <c r="C411"/>
      <c r="D411"/>
    </row>
    <row r="412" spans="1:4" x14ac:dyDescent="0.25">
      <c r="A412"/>
      <c r="B412"/>
      <c r="C412"/>
      <c r="D412"/>
    </row>
    <row r="413" spans="1:4" x14ac:dyDescent="0.25">
      <c r="A413"/>
      <c r="B413"/>
      <c r="C413"/>
      <c r="D413"/>
    </row>
    <row r="414" spans="1:4" x14ac:dyDescent="0.25">
      <c r="A414"/>
      <c r="B414"/>
      <c r="C414"/>
      <c r="D414"/>
    </row>
    <row r="415" spans="1:4" x14ac:dyDescent="0.25">
      <c r="A415"/>
      <c r="B415"/>
      <c r="C415"/>
      <c r="D415"/>
    </row>
    <row r="416" spans="1:4" x14ac:dyDescent="0.25">
      <c r="A416"/>
      <c r="B416"/>
      <c r="C416"/>
      <c r="D416"/>
    </row>
    <row r="417" spans="1:4" x14ac:dyDescent="0.25">
      <c r="A417"/>
      <c r="B417"/>
      <c r="C417"/>
      <c r="D417"/>
    </row>
    <row r="418" spans="1:4" x14ac:dyDescent="0.25">
      <c r="A418"/>
      <c r="B418"/>
      <c r="C418"/>
      <c r="D418"/>
    </row>
    <row r="419" spans="1:4" x14ac:dyDescent="0.25">
      <c r="A419"/>
      <c r="B419"/>
      <c r="C419"/>
      <c r="D419"/>
    </row>
    <row r="420" spans="1:4" x14ac:dyDescent="0.25">
      <c r="A420"/>
      <c r="B420"/>
      <c r="C420"/>
      <c r="D420"/>
    </row>
    <row r="421" spans="1:4" x14ac:dyDescent="0.25">
      <c r="A421"/>
      <c r="B421"/>
      <c r="C421"/>
      <c r="D421"/>
    </row>
    <row r="422" spans="1:4" x14ac:dyDescent="0.25">
      <c r="A422"/>
      <c r="B422"/>
      <c r="C422"/>
      <c r="D422"/>
    </row>
    <row r="423" spans="1:4" x14ac:dyDescent="0.25">
      <c r="A423"/>
      <c r="B423"/>
      <c r="C423"/>
      <c r="D423"/>
    </row>
    <row r="424" spans="1:4" x14ac:dyDescent="0.25">
      <c r="A424"/>
      <c r="B424"/>
      <c r="C424"/>
      <c r="D424"/>
    </row>
    <row r="425" spans="1:4" x14ac:dyDescent="0.25">
      <c r="A425"/>
      <c r="B425"/>
      <c r="C425"/>
      <c r="D425"/>
    </row>
    <row r="426" spans="1:4" x14ac:dyDescent="0.25">
      <c r="A426"/>
      <c r="B426"/>
      <c r="C426"/>
      <c r="D426"/>
    </row>
    <row r="427" spans="1:4" x14ac:dyDescent="0.25">
      <c r="A427"/>
      <c r="B427"/>
      <c r="C427"/>
      <c r="D427"/>
    </row>
    <row r="428" spans="1:4" x14ac:dyDescent="0.25">
      <c r="A428"/>
      <c r="B428"/>
      <c r="C428"/>
      <c r="D428"/>
    </row>
    <row r="429" spans="1:4" x14ac:dyDescent="0.25">
      <c r="A429"/>
      <c r="B429"/>
      <c r="C429"/>
      <c r="D429"/>
    </row>
    <row r="430" spans="1:4" x14ac:dyDescent="0.25">
      <c r="A430"/>
      <c r="B430"/>
      <c r="C430"/>
      <c r="D430"/>
    </row>
    <row r="431" spans="1:4" x14ac:dyDescent="0.25">
      <c r="A431"/>
      <c r="B431"/>
      <c r="C431"/>
      <c r="D431"/>
    </row>
    <row r="432" spans="1:4" x14ac:dyDescent="0.25">
      <c r="A432"/>
      <c r="B432"/>
      <c r="C432"/>
      <c r="D432"/>
    </row>
    <row r="433" spans="1:4" x14ac:dyDescent="0.25">
      <c r="A433"/>
      <c r="B433"/>
      <c r="C433"/>
      <c r="D433"/>
    </row>
    <row r="434" spans="1:4" x14ac:dyDescent="0.25">
      <c r="A434"/>
      <c r="B434"/>
      <c r="C434"/>
      <c r="D434"/>
    </row>
    <row r="435" spans="1:4" x14ac:dyDescent="0.25">
      <c r="A435"/>
      <c r="B435"/>
      <c r="C435"/>
      <c r="D435"/>
    </row>
    <row r="436" spans="1:4" x14ac:dyDescent="0.25">
      <c r="A436"/>
      <c r="B436"/>
      <c r="C436"/>
      <c r="D436"/>
    </row>
    <row r="437" spans="1:4" x14ac:dyDescent="0.25">
      <c r="A437"/>
      <c r="B437"/>
      <c r="C437"/>
      <c r="D437"/>
    </row>
    <row r="438" spans="1:4" x14ac:dyDescent="0.25">
      <c r="A438"/>
      <c r="B438"/>
      <c r="C438"/>
      <c r="D438"/>
    </row>
    <row r="439" spans="1:4" x14ac:dyDescent="0.25">
      <c r="A439"/>
      <c r="B439"/>
      <c r="C439"/>
      <c r="D439"/>
    </row>
    <row r="440" spans="1:4" x14ac:dyDescent="0.25">
      <c r="A440"/>
      <c r="B440"/>
      <c r="C440"/>
      <c r="D440"/>
    </row>
    <row r="441" spans="1:4" x14ac:dyDescent="0.25">
      <c r="A441"/>
      <c r="B441"/>
      <c r="C441"/>
      <c r="D441"/>
    </row>
    <row r="442" spans="1:4" x14ac:dyDescent="0.25">
      <c r="A442"/>
      <c r="B442"/>
      <c r="C442"/>
      <c r="D442"/>
    </row>
    <row r="443" spans="1:4" x14ac:dyDescent="0.25">
      <c r="A443"/>
      <c r="B443"/>
      <c r="C443"/>
      <c r="D443"/>
    </row>
    <row r="444" spans="1:4" x14ac:dyDescent="0.25">
      <c r="A444"/>
      <c r="B444"/>
      <c r="C444"/>
      <c r="D444"/>
    </row>
    <row r="445" spans="1:4" x14ac:dyDescent="0.25">
      <c r="A445"/>
      <c r="B445"/>
      <c r="C445"/>
      <c r="D445"/>
    </row>
    <row r="446" spans="1:4" x14ac:dyDescent="0.25">
      <c r="A446"/>
      <c r="B446"/>
      <c r="C446"/>
      <c r="D446"/>
    </row>
    <row r="447" spans="1:4" x14ac:dyDescent="0.25">
      <c r="A447"/>
      <c r="B447"/>
      <c r="C447"/>
      <c r="D447"/>
    </row>
    <row r="448" spans="1:4" x14ac:dyDescent="0.25">
      <c r="A448"/>
      <c r="B448"/>
      <c r="C448"/>
      <c r="D448"/>
    </row>
    <row r="449" spans="1:4" x14ac:dyDescent="0.25">
      <c r="A449"/>
      <c r="B449"/>
      <c r="C449"/>
      <c r="D449"/>
    </row>
    <row r="450" spans="1:4" x14ac:dyDescent="0.25">
      <c r="A450"/>
      <c r="B450"/>
      <c r="C450"/>
      <c r="D450"/>
    </row>
    <row r="451" spans="1:4" x14ac:dyDescent="0.25">
      <c r="A451"/>
      <c r="B451"/>
      <c r="C451"/>
      <c r="D451"/>
    </row>
    <row r="452" spans="1:4" x14ac:dyDescent="0.25">
      <c r="A452"/>
      <c r="B452"/>
      <c r="C452"/>
      <c r="D452"/>
    </row>
    <row r="453" spans="1:4" x14ac:dyDescent="0.25">
      <c r="A453"/>
      <c r="B453"/>
      <c r="C453"/>
      <c r="D453"/>
    </row>
    <row r="454" spans="1:4" x14ac:dyDescent="0.25">
      <c r="A454"/>
      <c r="B454"/>
      <c r="C454"/>
      <c r="D454"/>
    </row>
    <row r="455" spans="1:4" x14ac:dyDescent="0.25">
      <c r="A455"/>
      <c r="B455"/>
      <c r="C455"/>
      <c r="D455"/>
    </row>
    <row r="456" spans="1:4" x14ac:dyDescent="0.25">
      <c r="A456"/>
      <c r="B456"/>
      <c r="C456"/>
      <c r="D456"/>
    </row>
    <row r="457" spans="1:4" x14ac:dyDescent="0.25">
      <c r="A457"/>
      <c r="B457"/>
      <c r="C457"/>
      <c r="D457"/>
    </row>
    <row r="458" spans="1:4" x14ac:dyDescent="0.25">
      <c r="A458"/>
      <c r="B458"/>
      <c r="C458"/>
      <c r="D458"/>
    </row>
    <row r="459" spans="1:4" x14ac:dyDescent="0.25">
      <c r="A459"/>
      <c r="B459"/>
      <c r="C459"/>
      <c r="D459"/>
    </row>
    <row r="460" spans="1:4" x14ac:dyDescent="0.25">
      <c r="A460"/>
      <c r="B460"/>
      <c r="C460"/>
      <c r="D460"/>
    </row>
    <row r="461" spans="1:4" x14ac:dyDescent="0.25">
      <c r="A461"/>
      <c r="B461"/>
      <c r="C461"/>
      <c r="D461"/>
    </row>
    <row r="462" spans="1:4" x14ac:dyDescent="0.25">
      <c r="A462"/>
      <c r="B462"/>
      <c r="C462"/>
      <c r="D462"/>
    </row>
    <row r="463" spans="1:4" x14ac:dyDescent="0.25">
      <c r="A463"/>
      <c r="B463"/>
      <c r="C463"/>
      <c r="D463"/>
    </row>
    <row r="464" spans="1:4" x14ac:dyDescent="0.25">
      <c r="A464"/>
      <c r="B464"/>
      <c r="C464"/>
      <c r="D464"/>
    </row>
    <row r="465" spans="1:4" x14ac:dyDescent="0.25">
      <c r="A465"/>
      <c r="B465"/>
      <c r="C465"/>
      <c r="D465"/>
    </row>
    <row r="466" spans="1:4" x14ac:dyDescent="0.25">
      <c r="A466"/>
      <c r="B466"/>
      <c r="C466"/>
      <c r="D466"/>
    </row>
    <row r="467" spans="1:4" x14ac:dyDescent="0.25">
      <c r="A467"/>
      <c r="B467"/>
      <c r="C467"/>
      <c r="D467"/>
    </row>
    <row r="468" spans="1:4" x14ac:dyDescent="0.25">
      <c r="A468"/>
      <c r="B468"/>
      <c r="C468"/>
      <c r="D468"/>
    </row>
    <row r="469" spans="1:4" x14ac:dyDescent="0.25">
      <c r="A469"/>
      <c r="B469"/>
      <c r="C469"/>
      <c r="D469"/>
    </row>
    <row r="470" spans="1:4" x14ac:dyDescent="0.25">
      <c r="A470"/>
      <c r="B470"/>
      <c r="C470"/>
      <c r="D470"/>
    </row>
    <row r="471" spans="1:4" x14ac:dyDescent="0.25">
      <c r="A471"/>
      <c r="B471"/>
      <c r="C471"/>
      <c r="D471"/>
    </row>
    <row r="472" spans="1:4" x14ac:dyDescent="0.25">
      <c r="A472"/>
      <c r="B472"/>
      <c r="C472"/>
      <c r="D472"/>
    </row>
    <row r="473" spans="1:4" x14ac:dyDescent="0.25">
      <c r="A473"/>
      <c r="B473"/>
      <c r="C473"/>
      <c r="D473"/>
    </row>
    <row r="474" spans="1:4" x14ac:dyDescent="0.25">
      <c r="A474"/>
      <c r="B474"/>
      <c r="C474"/>
      <c r="D474"/>
    </row>
    <row r="475" spans="1:4" x14ac:dyDescent="0.25">
      <c r="A475"/>
      <c r="B475"/>
      <c r="C475"/>
      <c r="D475"/>
    </row>
    <row r="476" spans="1:4" x14ac:dyDescent="0.25">
      <c r="A476"/>
      <c r="B476"/>
      <c r="C476"/>
      <c r="D476"/>
    </row>
    <row r="477" spans="1:4" x14ac:dyDescent="0.25">
      <c r="A477"/>
      <c r="B477"/>
      <c r="C477"/>
      <c r="D477"/>
    </row>
    <row r="478" spans="1:4" x14ac:dyDescent="0.25">
      <c r="A478"/>
      <c r="B478"/>
      <c r="C478"/>
      <c r="D478"/>
    </row>
    <row r="479" spans="1:4" x14ac:dyDescent="0.25">
      <c r="A479"/>
      <c r="B479"/>
      <c r="C479"/>
      <c r="D479"/>
    </row>
    <row r="480" spans="1:4" x14ac:dyDescent="0.25">
      <c r="A480"/>
      <c r="B480"/>
      <c r="C480"/>
      <c r="D480"/>
    </row>
    <row r="481" spans="1:4" x14ac:dyDescent="0.25">
      <c r="A481"/>
      <c r="B481"/>
      <c r="C481"/>
      <c r="D481"/>
    </row>
    <row r="482" spans="1:4" x14ac:dyDescent="0.25">
      <c r="A482"/>
      <c r="B482"/>
      <c r="C482"/>
      <c r="D482"/>
    </row>
    <row r="483" spans="1:4" x14ac:dyDescent="0.25">
      <c r="A483"/>
      <c r="B483"/>
      <c r="C483"/>
      <c r="D483"/>
    </row>
    <row r="484" spans="1:4" x14ac:dyDescent="0.25">
      <c r="A484"/>
      <c r="B484"/>
      <c r="C484"/>
      <c r="D484"/>
    </row>
    <row r="485" spans="1:4" x14ac:dyDescent="0.25">
      <c r="A485"/>
      <c r="B485"/>
      <c r="C485"/>
      <c r="D485"/>
    </row>
    <row r="486" spans="1:4" x14ac:dyDescent="0.25">
      <c r="A486"/>
      <c r="B486"/>
      <c r="C486"/>
      <c r="D486"/>
    </row>
    <row r="487" spans="1:4" x14ac:dyDescent="0.25">
      <c r="A487"/>
      <c r="B487"/>
      <c r="C487"/>
      <c r="D487"/>
    </row>
    <row r="488" spans="1:4" x14ac:dyDescent="0.25">
      <c r="A488"/>
      <c r="B488"/>
      <c r="C488"/>
      <c r="D488"/>
    </row>
    <row r="489" spans="1:4" x14ac:dyDescent="0.25">
      <c r="A489"/>
      <c r="B489"/>
      <c r="C489"/>
      <c r="D489"/>
    </row>
    <row r="490" spans="1:4" x14ac:dyDescent="0.25">
      <c r="A490"/>
      <c r="B490"/>
      <c r="C490"/>
      <c r="D490"/>
    </row>
    <row r="491" spans="1:4" x14ac:dyDescent="0.25">
      <c r="A491"/>
      <c r="B491"/>
      <c r="C491"/>
      <c r="D491"/>
    </row>
    <row r="492" spans="1:4" x14ac:dyDescent="0.25">
      <c r="A492"/>
      <c r="B492"/>
      <c r="C492"/>
      <c r="D492"/>
    </row>
    <row r="493" spans="1:4" x14ac:dyDescent="0.25">
      <c r="A493"/>
      <c r="B493"/>
      <c r="C493"/>
      <c r="D493"/>
    </row>
    <row r="494" spans="1:4" x14ac:dyDescent="0.25">
      <c r="A494"/>
      <c r="B494"/>
      <c r="C494"/>
      <c r="D494"/>
    </row>
    <row r="495" spans="1:4" x14ac:dyDescent="0.25">
      <c r="A495"/>
      <c r="B495"/>
      <c r="C495"/>
      <c r="D495"/>
    </row>
    <row r="496" spans="1:4" x14ac:dyDescent="0.25">
      <c r="A496"/>
      <c r="B496"/>
      <c r="C496"/>
      <c r="D496"/>
    </row>
    <row r="497" spans="1:4" x14ac:dyDescent="0.25">
      <c r="A497"/>
      <c r="B497"/>
      <c r="C497"/>
      <c r="D497"/>
    </row>
    <row r="498" spans="1:4" x14ac:dyDescent="0.25">
      <c r="A498"/>
      <c r="B498"/>
      <c r="C498"/>
      <c r="D498"/>
    </row>
    <row r="499" spans="1:4" x14ac:dyDescent="0.25">
      <c r="A499"/>
      <c r="B499"/>
      <c r="C499"/>
      <c r="D499"/>
    </row>
    <row r="500" spans="1:4" x14ac:dyDescent="0.25">
      <c r="A500"/>
      <c r="B500"/>
      <c r="C500"/>
      <c r="D500"/>
    </row>
    <row r="501" spans="1:4" x14ac:dyDescent="0.25">
      <c r="A501"/>
      <c r="B501"/>
      <c r="C501"/>
      <c r="D501"/>
    </row>
    <row r="502" spans="1:4" x14ac:dyDescent="0.25">
      <c r="A502"/>
      <c r="B502"/>
      <c r="C502"/>
      <c r="D502"/>
    </row>
    <row r="503" spans="1:4" x14ac:dyDescent="0.25">
      <c r="A503"/>
      <c r="B503"/>
      <c r="C503"/>
      <c r="D503"/>
    </row>
    <row r="504" spans="1:4" x14ac:dyDescent="0.25">
      <c r="A504"/>
      <c r="B504"/>
      <c r="C504"/>
      <c r="D504"/>
    </row>
    <row r="505" spans="1:4" x14ac:dyDescent="0.25">
      <c r="A505"/>
      <c r="B505"/>
      <c r="C505"/>
      <c r="D505"/>
    </row>
    <row r="506" spans="1:4" x14ac:dyDescent="0.25">
      <c r="A506"/>
      <c r="B506"/>
      <c r="C506"/>
      <c r="D506"/>
    </row>
    <row r="507" spans="1:4" x14ac:dyDescent="0.25">
      <c r="A507"/>
      <c r="B507"/>
      <c r="C507"/>
      <c r="D507"/>
    </row>
    <row r="508" spans="1:4" x14ac:dyDescent="0.25">
      <c r="A508"/>
      <c r="B508"/>
      <c r="C508"/>
      <c r="D508"/>
    </row>
    <row r="509" spans="1:4" x14ac:dyDescent="0.25">
      <c r="A509"/>
      <c r="B509"/>
      <c r="C509"/>
      <c r="D509"/>
    </row>
    <row r="510" spans="1:4" x14ac:dyDescent="0.25">
      <c r="A510"/>
      <c r="B510"/>
      <c r="C510"/>
      <c r="D510"/>
    </row>
    <row r="511" spans="1:4" x14ac:dyDescent="0.25">
      <c r="A511"/>
      <c r="B511"/>
      <c r="C511"/>
      <c r="D511"/>
    </row>
    <row r="512" spans="1:4" x14ac:dyDescent="0.25">
      <c r="A512"/>
      <c r="B512"/>
      <c r="C512"/>
      <c r="D512"/>
    </row>
    <row r="513" spans="1:4" x14ac:dyDescent="0.25">
      <c r="A513"/>
      <c r="B513"/>
      <c r="C513"/>
      <c r="D513"/>
    </row>
    <row r="514" spans="1:4" x14ac:dyDescent="0.25">
      <c r="A514"/>
      <c r="B514"/>
      <c r="C514"/>
      <c r="D514"/>
    </row>
    <row r="515" spans="1:4" x14ac:dyDescent="0.25">
      <c r="A515"/>
      <c r="B515"/>
      <c r="C515"/>
      <c r="D515"/>
    </row>
    <row r="516" spans="1:4" x14ac:dyDescent="0.25">
      <c r="A516"/>
      <c r="B516"/>
      <c r="C516"/>
      <c r="D516"/>
    </row>
    <row r="517" spans="1:4" x14ac:dyDescent="0.25">
      <c r="A517"/>
      <c r="B517"/>
      <c r="C517"/>
      <c r="D517"/>
    </row>
    <row r="518" spans="1:4" x14ac:dyDescent="0.25">
      <c r="A518"/>
      <c r="B518"/>
      <c r="C518"/>
      <c r="D518"/>
    </row>
    <row r="519" spans="1:4" x14ac:dyDescent="0.25">
      <c r="A519"/>
      <c r="B519"/>
      <c r="C519"/>
      <c r="D519"/>
    </row>
    <row r="520" spans="1:4" x14ac:dyDescent="0.25">
      <c r="A520"/>
      <c r="B520"/>
      <c r="C520"/>
      <c r="D520"/>
    </row>
    <row r="521" spans="1:4" x14ac:dyDescent="0.25">
      <c r="A521"/>
      <c r="B521"/>
      <c r="C521"/>
      <c r="D521"/>
    </row>
    <row r="522" spans="1:4" x14ac:dyDescent="0.25">
      <c r="A522"/>
      <c r="B522"/>
      <c r="C522"/>
      <c r="D522"/>
    </row>
    <row r="523" spans="1:4" x14ac:dyDescent="0.25">
      <c r="A523"/>
      <c r="B523"/>
      <c r="C523"/>
      <c r="D523"/>
    </row>
    <row r="524" spans="1:4" x14ac:dyDescent="0.25">
      <c r="A524"/>
      <c r="B524"/>
      <c r="C524"/>
      <c r="D524"/>
    </row>
    <row r="525" spans="1:4" x14ac:dyDescent="0.25">
      <c r="A525"/>
      <c r="B525"/>
      <c r="C525"/>
      <c r="D525"/>
    </row>
    <row r="526" spans="1:4" x14ac:dyDescent="0.25">
      <c r="A526"/>
      <c r="B526"/>
      <c r="C526"/>
      <c r="D526"/>
    </row>
    <row r="527" spans="1:4" x14ac:dyDescent="0.25">
      <c r="A527"/>
      <c r="B527"/>
      <c r="C527"/>
      <c r="D527"/>
    </row>
    <row r="528" spans="1:4" x14ac:dyDescent="0.25">
      <c r="A528"/>
      <c r="B528"/>
      <c r="C528"/>
      <c r="D528"/>
    </row>
    <row r="529" spans="1:4" x14ac:dyDescent="0.25">
      <c r="A529"/>
      <c r="B529"/>
      <c r="C529"/>
      <c r="D529"/>
    </row>
    <row r="530" spans="1:4" x14ac:dyDescent="0.25">
      <c r="A530"/>
      <c r="B530"/>
      <c r="C530"/>
      <c r="D530"/>
    </row>
    <row r="531" spans="1:4" x14ac:dyDescent="0.25">
      <c r="A531"/>
      <c r="B531"/>
      <c r="C531"/>
      <c r="D531"/>
    </row>
    <row r="532" spans="1:4" x14ac:dyDescent="0.25">
      <c r="A532"/>
      <c r="B532"/>
      <c r="C532"/>
      <c r="D532"/>
    </row>
    <row r="533" spans="1:4" x14ac:dyDescent="0.25">
      <c r="A533"/>
      <c r="B533"/>
      <c r="C533"/>
      <c r="D533"/>
    </row>
    <row r="534" spans="1:4" x14ac:dyDescent="0.25">
      <c r="A534"/>
      <c r="B534"/>
      <c r="C534"/>
      <c r="D534"/>
    </row>
    <row r="535" spans="1:4" x14ac:dyDescent="0.25">
      <c r="A535"/>
      <c r="B535"/>
      <c r="C535"/>
      <c r="D535"/>
    </row>
    <row r="536" spans="1:4" x14ac:dyDescent="0.25">
      <c r="A536"/>
      <c r="B536"/>
      <c r="C536"/>
      <c r="D536"/>
    </row>
    <row r="537" spans="1:4" x14ac:dyDescent="0.25">
      <c r="A537"/>
      <c r="B537"/>
      <c r="C537"/>
      <c r="D537"/>
    </row>
    <row r="538" spans="1:4" x14ac:dyDescent="0.25">
      <c r="A538"/>
      <c r="B538"/>
      <c r="C538"/>
      <c r="D538"/>
    </row>
    <row r="539" spans="1:4" x14ac:dyDescent="0.25">
      <c r="A539"/>
      <c r="B539"/>
      <c r="C539"/>
      <c r="D539"/>
    </row>
    <row r="540" spans="1:4" x14ac:dyDescent="0.25">
      <c r="A540"/>
      <c r="B540"/>
      <c r="C540"/>
      <c r="D540"/>
    </row>
    <row r="541" spans="1:4" x14ac:dyDescent="0.25">
      <c r="A541"/>
      <c r="B541"/>
      <c r="C541"/>
      <c r="D541"/>
    </row>
    <row r="542" spans="1:4" x14ac:dyDescent="0.25">
      <c r="A542"/>
      <c r="B542"/>
      <c r="C542"/>
      <c r="D542"/>
    </row>
    <row r="543" spans="1:4" x14ac:dyDescent="0.25">
      <c r="A543"/>
      <c r="B543"/>
      <c r="C543"/>
      <c r="D543"/>
    </row>
    <row r="544" spans="1:4" x14ac:dyDescent="0.25">
      <c r="A544"/>
      <c r="B544"/>
      <c r="C544"/>
      <c r="D544"/>
    </row>
    <row r="545" spans="1:4" x14ac:dyDescent="0.25">
      <c r="A545"/>
      <c r="B545"/>
      <c r="C545"/>
      <c r="D545"/>
    </row>
    <row r="546" spans="1:4" x14ac:dyDescent="0.25">
      <c r="A546"/>
      <c r="B546"/>
      <c r="C546"/>
      <c r="D546"/>
    </row>
    <row r="547" spans="1:4" x14ac:dyDescent="0.25">
      <c r="A547"/>
      <c r="B547"/>
      <c r="C547"/>
      <c r="D547"/>
    </row>
    <row r="548" spans="1:4" x14ac:dyDescent="0.25">
      <c r="A548"/>
      <c r="B548"/>
      <c r="C548"/>
      <c r="D548"/>
    </row>
    <row r="549" spans="1:4" x14ac:dyDescent="0.25">
      <c r="A549"/>
      <c r="B549"/>
      <c r="C549"/>
      <c r="D549"/>
    </row>
    <row r="550" spans="1:4" x14ac:dyDescent="0.25">
      <c r="A550"/>
      <c r="B550"/>
      <c r="C550"/>
      <c r="D550"/>
    </row>
    <row r="551" spans="1:4" x14ac:dyDescent="0.25">
      <c r="A551"/>
      <c r="B551"/>
      <c r="C551"/>
      <c r="D551"/>
    </row>
    <row r="552" spans="1:4" x14ac:dyDescent="0.25">
      <c r="A552"/>
      <c r="B552"/>
      <c r="C552"/>
      <c r="D552"/>
    </row>
    <row r="553" spans="1:4" x14ac:dyDescent="0.25">
      <c r="A553"/>
      <c r="B553"/>
      <c r="C553"/>
      <c r="D553"/>
    </row>
    <row r="554" spans="1:4" x14ac:dyDescent="0.25">
      <c r="A554"/>
      <c r="B554"/>
      <c r="C554"/>
      <c r="D554"/>
    </row>
    <row r="555" spans="1:4" x14ac:dyDescent="0.25">
      <c r="A555"/>
      <c r="B555"/>
      <c r="C555"/>
      <c r="D555"/>
    </row>
    <row r="556" spans="1:4" x14ac:dyDescent="0.25">
      <c r="A556"/>
      <c r="B556"/>
      <c r="C556"/>
      <c r="D556"/>
    </row>
    <row r="557" spans="1:4" x14ac:dyDescent="0.25">
      <c r="A557"/>
      <c r="B557"/>
      <c r="C557"/>
      <c r="D557"/>
    </row>
    <row r="558" spans="1:4" x14ac:dyDescent="0.25">
      <c r="A558"/>
      <c r="B558"/>
      <c r="C558"/>
      <c r="D558"/>
    </row>
    <row r="559" spans="1:4" x14ac:dyDescent="0.25">
      <c r="A559"/>
      <c r="B559"/>
      <c r="C559"/>
      <c r="D559"/>
    </row>
    <row r="560" spans="1:4" x14ac:dyDescent="0.25">
      <c r="A560"/>
      <c r="B560"/>
      <c r="C560"/>
      <c r="D560"/>
    </row>
    <row r="561" spans="1:4" x14ac:dyDescent="0.25">
      <c r="A561"/>
      <c r="B561"/>
      <c r="C561"/>
      <c r="D561"/>
    </row>
    <row r="562" spans="1:4" x14ac:dyDescent="0.25">
      <c r="A562"/>
      <c r="B562"/>
      <c r="C562"/>
      <c r="D562"/>
    </row>
    <row r="563" spans="1:4" x14ac:dyDescent="0.25">
      <c r="A563"/>
      <c r="B563"/>
      <c r="C563"/>
      <c r="D563"/>
    </row>
    <row r="564" spans="1:4" x14ac:dyDescent="0.25">
      <c r="A564"/>
      <c r="B564"/>
      <c r="C564"/>
      <c r="D564"/>
    </row>
    <row r="565" spans="1:4" x14ac:dyDescent="0.25">
      <c r="A565"/>
      <c r="B565"/>
      <c r="C565"/>
      <c r="D565"/>
    </row>
    <row r="566" spans="1:4" x14ac:dyDescent="0.25">
      <c r="A566"/>
      <c r="B566"/>
      <c r="C566"/>
      <c r="D566"/>
    </row>
    <row r="567" spans="1:4" x14ac:dyDescent="0.25">
      <c r="A567"/>
      <c r="B567"/>
      <c r="C567"/>
      <c r="D567"/>
    </row>
    <row r="568" spans="1:4" x14ac:dyDescent="0.25">
      <c r="A568"/>
      <c r="B568"/>
      <c r="C568"/>
      <c r="D568"/>
    </row>
    <row r="569" spans="1:4" x14ac:dyDescent="0.25">
      <c r="A569"/>
      <c r="B569"/>
      <c r="C569"/>
      <c r="D569"/>
    </row>
    <row r="570" spans="1:4" x14ac:dyDescent="0.25">
      <c r="A570"/>
      <c r="B570"/>
      <c r="C570"/>
      <c r="D570"/>
    </row>
    <row r="571" spans="1:4" x14ac:dyDescent="0.25">
      <c r="A571"/>
      <c r="B571"/>
      <c r="C571"/>
      <c r="D571"/>
    </row>
    <row r="572" spans="1:4" x14ac:dyDescent="0.25"/>
    <row r="573" spans="1:4" x14ac:dyDescent="0.25"/>
    <row r="575" spans="1:4" x14ac:dyDescent="0.25"/>
    <row r="576" spans="1:4"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sheetData>
  <mergeCells count="12">
    <mergeCell ref="S12:U12"/>
    <mergeCell ref="S13:U13"/>
    <mergeCell ref="J12:L12"/>
    <mergeCell ref="M12:O12"/>
    <mergeCell ref="M13:O13"/>
    <mergeCell ref="J13:L13"/>
    <mergeCell ref="G3:J3"/>
    <mergeCell ref="G13:I13"/>
    <mergeCell ref="B3:F3"/>
    <mergeCell ref="P12:R12"/>
    <mergeCell ref="P13:R13"/>
    <mergeCell ref="G12:I12"/>
  </mergeCells>
  <conditionalFormatting sqref="W15:W147">
    <cfRule type="cellIs" dxfId="20" priority="1" stopIfTrue="1" operator="notEqual">
      <formula>0</formula>
    </cfRule>
    <cfRule type="cellIs" dxfId="19" priority="2" stopIfTrue="1" operator="greaterThan">
      <formula>0</formula>
    </cfRule>
  </conditionalFormatting>
  <dataValidations count="2">
    <dataValidation type="list" allowBlank="1" showInputMessage="1" showErrorMessage="1" sqref="C15:C146" xr:uid="{00000000-0002-0000-0300-000001000000}">
      <formula1>"Cash,In-kind"</formula1>
    </dataValidation>
    <dataValidation type="list" allowBlank="1" showInputMessage="1" showErrorMessage="1" sqref="B15:B146" xr:uid="{00000000-0002-0000-0300-000000000000}">
      <formula1>"Salaries &amp; Benefits, Travel, Operating Expense,Capital"</formula1>
    </dataValidation>
  </dataValidations>
  <pageMargins left="0.70866141732283472" right="0.70866141732283472" top="0.74803149606299213" bottom="0.74803149606299213" header="0.31496062992125984" footer="0.31496062992125984"/>
  <pageSetup scale="2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5" tint="0.59999389629810485"/>
  </sheetPr>
  <dimension ref="B1:C27"/>
  <sheetViews>
    <sheetView workbookViewId="0">
      <selection activeCell="B4" sqref="B4"/>
    </sheetView>
  </sheetViews>
  <sheetFormatPr baseColWidth="10" defaultColWidth="9.140625" defaultRowHeight="15" x14ac:dyDescent="0.25"/>
  <cols>
    <col min="2" max="2" width="19.7109375" customWidth="1"/>
    <col min="3" max="3" width="107.85546875" customWidth="1"/>
  </cols>
  <sheetData>
    <row r="1" spans="2:3" s="13" customFormat="1" ht="27" customHeight="1" x14ac:dyDescent="0.35">
      <c r="B1" s="15" t="s">
        <v>124</v>
      </c>
      <c r="C1" s="14"/>
    </row>
    <row r="2" spans="2:3" x14ac:dyDescent="0.25">
      <c r="B2" s="11" t="s">
        <v>125</v>
      </c>
    </row>
    <row r="3" spans="2:3" x14ac:dyDescent="0.25">
      <c r="B3" s="2" t="s">
        <v>126</v>
      </c>
      <c r="C3" t="s">
        <v>99</v>
      </c>
    </row>
    <row r="4" spans="2:3" ht="30" customHeight="1" x14ac:dyDescent="0.25">
      <c r="B4" s="211" t="s">
        <v>127</v>
      </c>
      <c r="C4" s="220"/>
    </row>
    <row r="5" spans="2:3" ht="30" customHeight="1" x14ac:dyDescent="0.25">
      <c r="B5" s="211" t="s">
        <v>128</v>
      </c>
      <c r="C5" s="17"/>
    </row>
    <row r="6" spans="2:3" ht="35.25" customHeight="1" x14ac:dyDescent="0.25">
      <c r="B6" s="211" t="s">
        <v>129</v>
      </c>
      <c r="C6" s="17"/>
    </row>
    <row r="7" spans="2:3" ht="30" customHeight="1" x14ac:dyDescent="0.25">
      <c r="B7" s="211" t="s">
        <v>130</v>
      </c>
      <c r="C7" s="17"/>
    </row>
    <row r="8" spans="2:3" ht="30" customHeight="1" x14ac:dyDescent="0.25">
      <c r="B8" s="211" t="s">
        <v>131</v>
      </c>
      <c r="C8" s="17"/>
    </row>
    <row r="9" spans="2:3" ht="35.25" customHeight="1" x14ac:dyDescent="0.25">
      <c r="B9" s="211" t="s">
        <v>132</v>
      </c>
      <c r="C9" s="17"/>
    </row>
    <row r="10" spans="2:3" ht="30.75" customHeight="1" x14ac:dyDescent="0.25">
      <c r="B10" s="211" t="s">
        <v>133</v>
      </c>
      <c r="C10" s="17"/>
    </row>
    <row r="11" spans="2:3" x14ac:dyDescent="0.25">
      <c r="B11" s="211"/>
      <c r="C11" s="17"/>
    </row>
    <row r="12" spans="2:3" x14ac:dyDescent="0.25">
      <c r="B12" s="17"/>
      <c r="C12" s="17"/>
    </row>
    <row r="13" spans="2:3" x14ac:dyDescent="0.25">
      <c r="B13" s="17"/>
    </row>
    <row r="14" spans="2:3" x14ac:dyDescent="0.25">
      <c r="B14" s="17"/>
      <c r="C14" s="17"/>
    </row>
    <row r="15" spans="2:3" x14ac:dyDescent="0.25">
      <c r="B15" s="17"/>
      <c r="C15" s="17"/>
    </row>
    <row r="16" spans="2:3" x14ac:dyDescent="0.25">
      <c r="B16" s="17"/>
      <c r="C16" s="17"/>
    </row>
    <row r="17" spans="2:3" x14ac:dyDescent="0.25">
      <c r="B17" s="17"/>
      <c r="C17" s="17"/>
    </row>
    <row r="18" spans="2:3" x14ac:dyDescent="0.25">
      <c r="B18" s="17"/>
      <c r="C18" s="17"/>
    </row>
    <row r="19" spans="2:3" x14ac:dyDescent="0.25">
      <c r="B19" s="17"/>
      <c r="C19" s="17"/>
    </row>
    <row r="20" spans="2:3" x14ac:dyDescent="0.25">
      <c r="B20" s="17"/>
      <c r="C20" s="17"/>
    </row>
    <row r="21" spans="2:3" x14ac:dyDescent="0.25">
      <c r="B21" s="17"/>
      <c r="C21" s="17"/>
    </row>
    <row r="22" spans="2:3" x14ac:dyDescent="0.25">
      <c r="B22" s="17"/>
      <c r="C22" s="17"/>
    </row>
    <row r="23" spans="2:3" x14ac:dyDescent="0.25">
      <c r="B23" s="17"/>
      <c r="C23" s="17"/>
    </row>
    <row r="24" spans="2:3" x14ac:dyDescent="0.25">
      <c r="B24" s="17"/>
      <c r="C24" s="17"/>
    </row>
    <row r="25" spans="2:3" x14ac:dyDescent="0.25">
      <c r="B25" s="17"/>
      <c r="C25" s="17"/>
    </row>
    <row r="26" spans="2:3" x14ac:dyDescent="0.25">
      <c r="B26" s="17"/>
      <c r="C26" s="17"/>
    </row>
    <row r="27" spans="2:3" x14ac:dyDescent="0.25">
      <c r="B27" s="17"/>
      <c r="C27" s="17"/>
    </row>
  </sheetData>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sheetPr>
  <dimension ref="A1:L57"/>
  <sheetViews>
    <sheetView tabSelected="1" zoomScale="80" zoomScaleNormal="80" workbookViewId="0">
      <selection activeCell="S19" sqref="S19"/>
    </sheetView>
  </sheetViews>
  <sheetFormatPr baseColWidth="10" defaultColWidth="9.140625" defaultRowHeight="15" x14ac:dyDescent="0.25"/>
  <cols>
    <col min="2" max="2" width="25.7109375" customWidth="1"/>
    <col min="3" max="4" width="22.28515625" customWidth="1"/>
    <col min="5" max="6" width="18.5703125" customWidth="1"/>
    <col min="7" max="7" width="18.85546875" customWidth="1"/>
    <col min="8" max="8" width="13.85546875" customWidth="1"/>
    <col min="9" max="9" width="16.85546875" customWidth="1"/>
    <col min="10" max="10" width="17.5703125" customWidth="1"/>
    <col min="11" max="11" width="13.28515625" customWidth="1"/>
    <col min="12" max="12" width="18.28515625" customWidth="1"/>
  </cols>
  <sheetData>
    <row r="1" spans="1:12" x14ac:dyDescent="0.25">
      <c r="A1" s="149" t="s">
        <v>134</v>
      </c>
    </row>
    <row r="2" spans="1:12" ht="15.75" thickBot="1" x14ac:dyDescent="0.3">
      <c r="C2" s="149"/>
      <c r="D2" s="149"/>
    </row>
    <row r="3" spans="1:12" ht="15.75" thickBot="1" x14ac:dyDescent="0.3">
      <c r="B3" s="248" t="s">
        <v>135</v>
      </c>
      <c r="C3" s="249"/>
      <c r="D3" s="249"/>
      <c r="E3" s="249"/>
      <c r="F3" s="249"/>
      <c r="G3" s="249"/>
      <c r="H3" s="249"/>
      <c r="I3" s="249"/>
      <c r="J3" s="249"/>
      <c r="K3" s="249"/>
      <c r="L3" s="250"/>
    </row>
    <row r="4" spans="1:12" ht="15.75" thickBot="1" x14ac:dyDescent="0.3">
      <c r="C4" s="149"/>
      <c r="D4" s="149"/>
    </row>
    <row r="5" spans="1:12" ht="30.75" customHeight="1" thickBot="1" x14ac:dyDescent="0.3">
      <c r="B5" s="248" t="s">
        <v>136</v>
      </c>
      <c r="C5" s="249"/>
      <c r="D5" s="249"/>
      <c r="E5" s="249"/>
      <c r="F5" s="249"/>
      <c r="G5" s="249"/>
      <c r="H5" s="249"/>
      <c r="I5" s="249"/>
      <c r="J5" s="249"/>
      <c r="K5" s="249"/>
      <c r="L5" s="250"/>
    </row>
    <row r="6" spans="1:12" ht="15.75" thickBot="1" x14ac:dyDescent="0.3">
      <c r="B6" s="150"/>
      <c r="C6" s="150"/>
      <c r="D6" s="150"/>
      <c r="E6" s="150"/>
      <c r="F6" s="150"/>
      <c r="G6" s="150"/>
      <c r="H6" s="150"/>
      <c r="I6" s="150"/>
      <c r="J6" s="150"/>
      <c r="K6" s="150"/>
      <c r="L6" s="150"/>
    </row>
    <row r="7" spans="1:12" ht="16.5" thickBot="1" x14ac:dyDescent="0.3">
      <c r="B7" s="151"/>
      <c r="C7" s="151"/>
      <c r="D7" s="151"/>
      <c r="E7" s="251" t="s">
        <v>137</v>
      </c>
      <c r="F7" s="252"/>
      <c r="G7" s="249"/>
      <c r="H7" s="249"/>
      <c r="I7" s="249"/>
      <c r="J7" s="251" t="s">
        <v>138</v>
      </c>
      <c r="K7" s="253"/>
      <c r="L7" s="151"/>
    </row>
    <row r="8" spans="1:12" ht="105" x14ac:dyDescent="0.25">
      <c r="B8" s="152" t="s">
        <v>139</v>
      </c>
      <c r="C8" s="153" t="s">
        <v>140</v>
      </c>
      <c r="D8" s="154" t="s">
        <v>141</v>
      </c>
      <c r="E8" s="152" t="s">
        <v>142</v>
      </c>
      <c r="F8" s="155" t="s">
        <v>143</v>
      </c>
      <c r="G8" s="155" t="s">
        <v>144</v>
      </c>
      <c r="H8" s="156" t="s">
        <v>145</v>
      </c>
      <c r="I8" s="153" t="s">
        <v>146</v>
      </c>
      <c r="J8" s="157" t="s">
        <v>149</v>
      </c>
      <c r="K8" s="158" t="s">
        <v>147</v>
      </c>
      <c r="L8" s="159" t="s">
        <v>148</v>
      </c>
    </row>
    <row r="9" spans="1:12" x14ac:dyDescent="0.25">
      <c r="B9" s="185"/>
      <c r="C9" s="186"/>
      <c r="D9" s="187"/>
      <c r="E9" s="188"/>
      <c r="F9" s="161">
        <f t="shared" ref="F9:F22" si="0">E9/12</f>
        <v>0</v>
      </c>
      <c r="G9" s="197"/>
      <c r="H9" s="198"/>
      <c r="I9" s="199"/>
      <c r="J9" s="185"/>
      <c r="K9" s="186"/>
      <c r="L9" s="160">
        <f>SUM(F9*G9*H9) + (J9*K9)</f>
        <v>0</v>
      </c>
    </row>
    <row r="10" spans="1:12" x14ac:dyDescent="0.25">
      <c r="B10" s="189"/>
      <c r="C10" s="190"/>
      <c r="D10" s="191"/>
      <c r="E10" s="192"/>
      <c r="F10" s="161">
        <f t="shared" si="0"/>
        <v>0</v>
      </c>
      <c r="G10" s="200"/>
      <c r="H10" s="201"/>
      <c r="I10" s="202"/>
      <c r="J10" s="189"/>
      <c r="K10" s="190"/>
      <c r="L10" s="162">
        <f t="shared" ref="L10:L25" si="1">SUM(F10*G10*H10) + (J10*K10)</f>
        <v>0</v>
      </c>
    </row>
    <row r="11" spans="1:12" x14ac:dyDescent="0.25">
      <c r="B11" s="189"/>
      <c r="C11" s="190"/>
      <c r="D11" s="191"/>
      <c r="E11" s="192"/>
      <c r="F11" s="161">
        <f t="shared" si="0"/>
        <v>0</v>
      </c>
      <c r="G11" s="200"/>
      <c r="H11" s="201"/>
      <c r="I11" s="202"/>
      <c r="J11" s="189"/>
      <c r="K11" s="190"/>
      <c r="L11" s="162">
        <f t="shared" si="1"/>
        <v>0</v>
      </c>
    </row>
    <row r="12" spans="1:12" x14ac:dyDescent="0.25">
      <c r="B12" s="189"/>
      <c r="C12" s="190"/>
      <c r="D12" s="191"/>
      <c r="E12" s="192"/>
      <c r="F12" s="161">
        <f t="shared" si="0"/>
        <v>0</v>
      </c>
      <c r="G12" s="200"/>
      <c r="H12" s="201"/>
      <c r="I12" s="202"/>
      <c r="J12" s="189"/>
      <c r="K12" s="190"/>
      <c r="L12" s="162">
        <f t="shared" si="1"/>
        <v>0</v>
      </c>
    </row>
    <row r="13" spans="1:12" x14ac:dyDescent="0.25">
      <c r="B13" s="189"/>
      <c r="C13" s="190"/>
      <c r="D13" s="191"/>
      <c r="E13" s="192"/>
      <c r="F13" s="161">
        <f t="shared" si="0"/>
        <v>0</v>
      </c>
      <c r="G13" s="200"/>
      <c r="H13" s="201"/>
      <c r="I13" s="202"/>
      <c r="J13" s="189"/>
      <c r="K13" s="190"/>
      <c r="L13" s="162">
        <f t="shared" si="1"/>
        <v>0</v>
      </c>
    </row>
    <row r="14" spans="1:12" x14ac:dyDescent="0.25">
      <c r="B14" s="189"/>
      <c r="C14" s="190"/>
      <c r="D14" s="191"/>
      <c r="E14" s="212"/>
      <c r="F14" s="161">
        <f t="shared" si="0"/>
        <v>0</v>
      </c>
      <c r="G14" s="200"/>
      <c r="H14" s="201"/>
      <c r="I14" s="202"/>
      <c r="J14" s="189"/>
      <c r="K14" s="190"/>
      <c r="L14" s="162">
        <f t="shared" si="1"/>
        <v>0</v>
      </c>
    </row>
    <row r="15" spans="1:12" x14ac:dyDescent="0.25">
      <c r="B15" s="189"/>
      <c r="C15" s="190"/>
      <c r="D15" s="191"/>
      <c r="E15" s="192"/>
      <c r="F15" s="161">
        <f t="shared" si="0"/>
        <v>0</v>
      </c>
      <c r="G15" s="200"/>
      <c r="H15" s="201"/>
      <c r="I15" s="202"/>
      <c r="J15" s="189"/>
      <c r="K15" s="190"/>
      <c r="L15" s="162">
        <f t="shared" si="1"/>
        <v>0</v>
      </c>
    </row>
    <row r="16" spans="1:12" x14ac:dyDescent="0.25">
      <c r="B16" s="189"/>
      <c r="C16" s="190"/>
      <c r="D16" s="191"/>
      <c r="E16" s="192"/>
      <c r="F16" s="161">
        <f t="shared" si="0"/>
        <v>0</v>
      </c>
      <c r="G16" s="200"/>
      <c r="H16" s="201"/>
      <c r="I16" s="202"/>
      <c r="J16" s="189"/>
      <c r="K16" s="190"/>
      <c r="L16" s="162">
        <f t="shared" si="1"/>
        <v>0</v>
      </c>
    </row>
    <row r="17" spans="2:12" x14ac:dyDescent="0.25">
      <c r="B17" s="189"/>
      <c r="C17" s="190"/>
      <c r="D17" s="191"/>
      <c r="E17" s="192"/>
      <c r="F17" s="161">
        <f t="shared" si="0"/>
        <v>0</v>
      </c>
      <c r="G17" s="200"/>
      <c r="H17" s="201"/>
      <c r="I17" s="202"/>
      <c r="J17" s="189"/>
      <c r="K17" s="190"/>
      <c r="L17" s="162">
        <f t="shared" si="1"/>
        <v>0</v>
      </c>
    </row>
    <row r="18" spans="2:12" x14ac:dyDescent="0.25">
      <c r="B18" s="189"/>
      <c r="C18" s="190"/>
      <c r="D18" s="191"/>
      <c r="E18" s="192"/>
      <c r="F18" s="161">
        <f t="shared" si="0"/>
        <v>0</v>
      </c>
      <c r="G18" s="200"/>
      <c r="H18" s="201"/>
      <c r="I18" s="202"/>
      <c r="J18" s="189"/>
      <c r="K18" s="190"/>
      <c r="L18" s="162">
        <f t="shared" si="1"/>
        <v>0</v>
      </c>
    </row>
    <row r="19" spans="2:12" x14ac:dyDescent="0.25">
      <c r="B19" s="189"/>
      <c r="C19" s="190"/>
      <c r="D19" s="191"/>
      <c r="E19" s="192"/>
      <c r="F19" s="161">
        <f t="shared" si="0"/>
        <v>0</v>
      </c>
      <c r="G19" s="200"/>
      <c r="H19" s="201"/>
      <c r="I19" s="202"/>
      <c r="J19" s="189"/>
      <c r="K19" s="190"/>
      <c r="L19" s="162">
        <f t="shared" si="1"/>
        <v>0</v>
      </c>
    </row>
    <row r="20" spans="2:12" x14ac:dyDescent="0.25">
      <c r="B20" s="189"/>
      <c r="C20" s="190"/>
      <c r="D20" s="191"/>
      <c r="E20" s="192"/>
      <c r="F20" s="161">
        <f t="shared" si="0"/>
        <v>0</v>
      </c>
      <c r="G20" s="200"/>
      <c r="H20" s="201"/>
      <c r="I20" s="202"/>
      <c r="J20" s="189"/>
      <c r="K20" s="190"/>
      <c r="L20" s="162">
        <f t="shared" si="1"/>
        <v>0</v>
      </c>
    </row>
    <row r="21" spans="2:12" x14ac:dyDescent="0.25">
      <c r="B21" s="189"/>
      <c r="C21" s="190"/>
      <c r="D21" s="191"/>
      <c r="E21" s="192"/>
      <c r="F21" s="161">
        <f t="shared" si="0"/>
        <v>0</v>
      </c>
      <c r="G21" s="200"/>
      <c r="H21" s="201"/>
      <c r="I21" s="202"/>
      <c r="J21" s="189"/>
      <c r="K21" s="190"/>
      <c r="L21" s="162">
        <f t="shared" si="1"/>
        <v>0</v>
      </c>
    </row>
    <row r="22" spans="2:12" x14ac:dyDescent="0.25">
      <c r="B22" s="189"/>
      <c r="C22" s="190"/>
      <c r="D22" s="191"/>
      <c r="E22" s="192"/>
      <c r="F22" s="161">
        <f t="shared" si="0"/>
        <v>0</v>
      </c>
      <c r="G22" s="200"/>
      <c r="H22" s="201"/>
      <c r="I22" s="202"/>
      <c r="J22" s="189"/>
      <c r="K22" s="190"/>
      <c r="L22" s="162">
        <f t="shared" si="1"/>
        <v>0</v>
      </c>
    </row>
    <row r="23" spans="2:12" x14ac:dyDescent="0.25">
      <c r="B23" s="189"/>
      <c r="C23" s="190"/>
      <c r="D23" s="191"/>
      <c r="E23" s="192"/>
      <c r="F23" s="161">
        <f t="shared" ref="F23:F55" si="2">E23/12</f>
        <v>0</v>
      </c>
      <c r="G23" s="200"/>
      <c r="H23" s="201"/>
      <c r="I23" s="202"/>
      <c r="J23" s="189"/>
      <c r="K23" s="190"/>
      <c r="L23" s="162">
        <f t="shared" si="1"/>
        <v>0</v>
      </c>
    </row>
    <row r="24" spans="2:12" x14ac:dyDescent="0.25">
      <c r="B24" s="189"/>
      <c r="C24" s="190"/>
      <c r="D24" s="191"/>
      <c r="E24" s="192"/>
      <c r="F24" s="161">
        <f t="shared" si="2"/>
        <v>0</v>
      </c>
      <c r="G24" s="200"/>
      <c r="H24" s="201"/>
      <c r="I24" s="202"/>
      <c r="J24" s="189"/>
      <c r="K24" s="190"/>
      <c r="L24" s="162">
        <f t="shared" si="1"/>
        <v>0</v>
      </c>
    </row>
    <row r="25" spans="2:12" x14ac:dyDescent="0.25">
      <c r="B25" s="189"/>
      <c r="C25" s="190"/>
      <c r="D25" s="191"/>
      <c r="E25" s="192"/>
      <c r="F25" s="161">
        <f t="shared" si="2"/>
        <v>0</v>
      </c>
      <c r="G25" s="200"/>
      <c r="H25" s="201"/>
      <c r="I25" s="202"/>
      <c r="J25" s="189"/>
      <c r="K25" s="190"/>
      <c r="L25" s="162">
        <f t="shared" si="1"/>
        <v>0</v>
      </c>
    </row>
    <row r="26" spans="2:12" x14ac:dyDescent="0.25">
      <c r="B26" s="189"/>
      <c r="C26" s="190"/>
      <c r="D26" s="191"/>
      <c r="E26" s="192"/>
      <c r="F26" s="161">
        <f t="shared" si="2"/>
        <v>0</v>
      </c>
      <c r="G26" s="200"/>
      <c r="H26" s="201"/>
      <c r="I26" s="202"/>
      <c r="J26" s="189"/>
      <c r="K26" s="190"/>
      <c r="L26" s="162">
        <f t="shared" ref="L26:L54" si="3">SUM(F26*G26*H26) + (J26*K26)</f>
        <v>0</v>
      </c>
    </row>
    <row r="27" spans="2:12" x14ac:dyDescent="0.25">
      <c r="B27" s="189"/>
      <c r="C27" s="190"/>
      <c r="D27" s="191"/>
      <c r="E27" s="192"/>
      <c r="F27" s="161">
        <f t="shared" si="2"/>
        <v>0</v>
      </c>
      <c r="G27" s="200"/>
      <c r="H27" s="201"/>
      <c r="I27" s="202"/>
      <c r="J27" s="189"/>
      <c r="K27" s="190"/>
      <c r="L27" s="162">
        <f t="shared" si="3"/>
        <v>0</v>
      </c>
    </row>
    <row r="28" spans="2:12" x14ac:dyDescent="0.25">
      <c r="B28" s="189"/>
      <c r="C28" s="190"/>
      <c r="D28" s="191"/>
      <c r="E28" s="192"/>
      <c r="F28" s="161">
        <f t="shared" si="2"/>
        <v>0</v>
      </c>
      <c r="G28" s="200"/>
      <c r="H28" s="201"/>
      <c r="I28" s="202"/>
      <c r="J28" s="189"/>
      <c r="K28" s="190"/>
      <c r="L28" s="162">
        <f t="shared" si="3"/>
        <v>0</v>
      </c>
    </row>
    <row r="29" spans="2:12" x14ac:dyDescent="0.25">
      <c r="B29" s="189"/>
      <c r="C29" s="190"/>
      <c r="D29" s="191"/>
      <c r="E29" s="192"/>
      <c r="F29" s="161">
        <f t="shared" si="2"/>
        <v>0</v>
      </c>
      <c r="G29" s="200"/>
      <c r="H29" s="201"/>
      <c r="I29" s="202"/>
      <c r="J29" s="189"/>
      <c r="K29" s="190"/>
      <c r="L29" s="162">
        <f t="shared" si="3"/>
        <v>0</v>
      </c>
    </row>
    <row r="30" spans="2:12" x14ac:dyDescent="0.25">
      <c r="B30" s="189"/>
      <c r="C30" s="190"/>
      <c r="D30" s="191"/>
      <c r="E30" s="192"/>
      <c r="F30" s="161">
        <f t="shared" si="2"/>
        <v>0</v>
      </c>
      <c r="G30" s="200"/>
      <c r="H30" s="201"/>
      <c r="I30" s="202"/>
      <c r="J30" s="189"/>
      <c r="K30" s="190"/>
      <c r="L30" s="162">
        <f t="shared" si="3"/>
        <v>0</v>
      </c>
    </row>
    <row r="31" spans="2:12" x14ac:dyDescent="0.25">
      <c r="B31" s="189"/>
      <c r="C31" s="190"/>
      <c r="D31" s="191"/>
      <c r="E31" s="192"/>
      <c r="F31" s="161">
        <f t="shared" si="2"/>
        <v>0</v>
      </c>
      <c r="G31" s="200"/>
      <c r="H31" s="201"/>
      <c r="I31" s="202"/>
      <c r="J31" s="189"/>
      <c r="K31" s="190"/>
      <c r="L31" s="162">
        <f t="shared" si="3"/>
        <v>0</v>
      </c>
    </row>
    <row r="32" spans="2:12" x14ac:dyDescent="0.25">
      <c r="B32" s="189"/>
      <c r="C32" s="190"/>
      <c r="D32" s="191"/>
      <c r="E32" s="192"/>
      <c r="F32" s="161">
        <f t="shared" si="2"/>
        <v>0</v>
      </c>
      <c r="G32" s="200"/>
      <c r="H32" s="201"/>
      <c r="I32" s="202"/>
      <c r="J32" s="189"/>
      <c r="K32" s="190"/>
      <c r="L32" s="162">
        <f t="shared" si="3"/>
        <v>0</v>
      </c>
    </row>
    <row r="33" spans="2:12" x14ac:dyDescent="0.25">
      <c r="B33" s="189"/>
      <c r="C33" s="190"/>
      <c r="D33" s="191"/>
      <c r="E33" s="192"/>
      <c r="F33" s="161">
        <f t="shared" si="2"/>
        <v>0</v>
      </c>
      <c r="G33" s="200"/>
      <c r="H33" s="201"/>
      <c r="I33" s="202"/>
      <c r="J33" s="189"/>
      <c r="K33" s="190"/>
      <c r="L33" s="162">
        <f t="shared" si="3"/>
        <v>0</v>
      </c>
    </row>
    <row r="34" spans="2:12" x14ac:dyDescent="0.25">
      <c r="B34" s="189"/>
      <c r="C34" s="190"/>
      <c r="D34" s="191"/>
      <c r="E34" s="192"/>
      <c r="F34" s="161">
        <f t="shared" si="2"/>
        <v>0</v>
      </c>
      <c r="G34" s="200"/>
      <c r="H34" s="201"/>
      <c r="I34" s="202"/>
      <c r="J34" s="189"/>
      <c r="K34" s="190"/>
      <c r="L34" s="162">
        <f t="shared" si="3"/>
        <v>0</v>
      </c>
    </row>
    <row r="35" spans="2:12" x14ac:dyDescent="0.25">
      <c r="B35" s="189"/>
      <c r="C35" s="190"/>
      <c r="D35" s="191"/>
      <c r="E35" s="192"/>
      <c r="F35" s="161">
        <f t="shared" si="2"/>
        <v>0</v>
      </c>
      <c r="G35" s="200"/>
      <c r="H35" s="201"/>
      <c r="I35" s="202"/>
      <c r="J35" s="189"/>
      <c r="K35" s="190"/>
      <c r="L35" s="162">
        <f t="shared" si="3"/>
        <v>0</v>
      </c>
    </row>
    <row r="36" spans="2:12" x14ac:dyDescent="0.25">
      <c r="B36" s="189"/>
      <c r="C36" s="190"/>
      <c r="D36" s="191"/>
      <c r="E36" s="192"/>
      <c r="F36" s="161">
        <f t="shared" si="2"/>
        <v>0</v>
      </c>
      <c r="G36" s="200"/>
      <c r="H36" s="201"/>
      <c r="I36" s="202"/>
      <c r="J36" s="189"/>
      <c r="K36" s="190"/>
      <c r="L36" s="162">
        <f t="shared" si="3"/>
        <v>0</v>
      </c>
    </row>
    <row r="37" spans="2:12" x14ac:dyDescent="0.25">
      <c r="B37" s="189"/>
      <c r="C37" s="190"/>
      <c r="D37" s="191"/>
      <c r="E37" s="192"/>
      <c r="F37" s="161">
        <f t="shared" si="2"/>
        <v>0</v>
      </c>
      <c r="G37" s="200"/>
      <c r="H37" s="201"/>
      <c r="I37" s="202"/>
      <c r="J37" s="189"/>
      <c r="K37" s="190"/>
      <c r="L37" s="162">
        <f t="shared" si="3"/>
        <v>0</v>
      </c>
    </row>
    <row r="38" spans="2:12" x14ac:dyDescent="0.25">
      <c r="B38" s="189"/>
      <c r="C38" s="190"/>
      <c r="D38" s="191"/>
      <c r="E38" s="192"/>
      <c r="F38" s="161">
        <f t="shared" si="2"/>
        <v>0</v>
      </c>
      <c r="G38" s="200"/>
      <c r="H38" s="201"/>
      <c r="I38" s="202"/>
      <c r="J38" s="189"/>
      <c r="K38" s="190"/>
      <c r="L38" s="162">
        <f t="shared" si="3"/>
        <v>0</v>
      </c>
    </row>
    <row r="39" spans="2:12" x14ac:dyDescent="0.25">
      <c r="B39" s="189"/>
      <c r="C39" s="190"/>
      <c r="D39" s="191"/>
      <c r="E39" s="192"/>
      <c r="F39" s="161">
        <f t="shared" si="2"/>
        <v>0</v>
      </c>
      <c r="G39" s="200"/>
      <c r="H39" s="201"/>
      <c r="I39" s="202"/>
      <c r="J39" s="189"/>
      <c r="K39" s="190"/>
      <c r="L39" s="162">
        <f t="shared" si="3"/>
        <v>0</v>
      </c>
    </row>
    <row r="40" spans="2:12" x14ac:dyDescent="0.25">
      <c r="B40" s="189"/>
      <c r="C40" s="190"/>
      <c r="D40" s="191"/>
      <c r="E40" s="192"/>
      <c r="F40" s="161">
        <f t="shared" si="2"/>
        <v>0</v>
      </c>
      <c r="G40" s="200"/>
      <c r="H40" s="201"/>
      <c r="I40" s="202"/>
      <c r="J40" s="189"/>
      <c r="K40" s="190"/>
      <c r="L40" s="162">
        <f t="shared" si="3"/>
        <v>0</v>
      </c>
    </row>
    <row r="41" spans="2:12" x14ac:dyDescent="0.25">
      <c r="B41" s="189"/>
      <c r="C41" s="190"/>
      <c r="D41" s="191"/>
      <c r="E41" s="192"/>
      <c r="F41" s="161">
        <f t="shared" si="2"/>
        <v>0</v>
      </c>
      <c r="G41" s="200"/>
      <c r="H41" s="201"/>
      <c r="I41" s="202"/>
      <c r="J41" s="189"/>
      <c r="K41" s="190"/>
      <c r="L41" s="162">
        <f t="shared" si="3"/>
        <v>0</v>
      </c>
    </row>
    <row r="42" spans="2:12" x14ac:dyDescent="0.25">
      <c r="B42" s="189"/>
      <c r="C42" s="190"/>
      <c r="D42" s="191"/>
      <c r="E42" s="192"/>
      <c r="F42" s="161">
        <f t="shared" si="2"/>
        <v>0</v>
      </c>
      <c r="G42" s="200"/>
      <c r="H42" s="201"/>
      <c r="I42" s="202"/>
      <c r="J42" s="189"/>
      <c r="K42" s="190"/>
      <c r="L42" s="162">
        <f t="shared" si="3"/>
        <v>0</v>
      </c>
    </row>
    <row r="43" spans="2:12" x14ac:dyDescent="0.25">
      <c r="B43" s="189"/>
      <c r="C43" s="190"/>
      <c r="D43" s="191"/>
      <c r="E43" s="192"/>
      <c r="F43" s="161">
        <f t="shared" si="2"/>
        <v>0</v>
      </c>
      <c r="G43" s="200"/>
      <c r="H43" s="201"/>
      <c r="I43" s="202"/>
      <c r="J43" s="189"/>
      <c r="K43" s="190"/>
      <c r="L43" s="162">
        <f t="shared" si="3"/>
        <v>0</v>
      </c>
    </row>
    <row r="44" spans="2:12" x14ac:dyDescent="0.25">
      <c r="B44" s="189"/>
      <c r="C44" s="190"/>
      <c r="D44" s="191"/>
      <c r="E44" s="192"/>
      <c r="F44" s="161">
        <f t="shared" si="2"/>
        <v>0</v>
      </c>
      <c r="G44" s="200"/>
      <c r="H44" s="201"/>
      <c r="I44" s="202"/>
      <c r="J44" s="189"/>
      <c r="K44" s="190"/>
      <c r="L44" s="162">
        <f t="shared" si="3"/>
        <v>0</v>
      </c>
    </row>
    <row r="45" spans="2:12" x14ac:dyDescent="0.25">
      <c r="B45" s="189"/>
      <c r="C45" s="190"/>
      <c r="D45" s="191"/>
      <c r="E45" s="192"/>
      <c r="F45" s="161">
        <f t="shared" si="2"/>
        <v>0</v>
      </c>
      <c r="G45" s="200"/>
      <c r="H45" s="201"/>
      <c r="I45" s="202"/>
      <c r="J45" s="189"/>
      <c r="K45" s="190"/>
      <c r="L45" s="162">
        <f t="shared" si="3"/>
        <v>0</v>
      </c>
    </row>
    <row r="46" spans="2:12" x14ac:dyDescent="0.25">
      <c r="B46" s="189"/>
      <c r="C46" s="190"/>
      <c r="D46" s="191"/>
      <c r="E46" s="192"/>
      <c r="F46" s="161">
        <f t="shared" si="2"/>
        <v>0</v>
      </c>
      <c r="G46" s="200"/>
      <c r="H46" s="201"/>
      <c r="I46" s="202"/>
      <c r="J46" s="189"/>
      <c r="K46" s="190"/>
      <c r="L46" s="162">
        <f t="shared" si="3"/>
        <v>0</v>
      </c>
    </row>
    <row r="47" spans="2:12" x14ac:dyDescent="0.25">
      <c r="B47" s="189"/>
      <c r="C47" s="190"/>
      <c r="D47" s="191"/>
      <c r="E47" s="192"/>
      <c r="F47" s="161">
        <f t="shared" si="2"/>
        <v>0</v>
      </c>
      <c r="G47" s="200"/>
      <c r="H47" s="201"/>
      <c r="I47" s="202"/>
      <c r="J47" s="189"/>
      <c r="K47" s="190"/>
      <c r="L47" s="162">
        <f t="shared" si="3"/>
        <v>0</v>
      </c>
    </row>
    <row r="48" spans="2:12" x14ac:dyDescent="0.25">
      <c r="B48" s="189"/>
      <c r="C48" s="190"/>
      <c r="D48" s="191"/>
      <c r="E48" s="192"/>
      <c r="F48" s="161">
        <f t="shared" si="2"/>
        <v>0</v>
      </c>
      <c r="G48" s="200"/>
      <c r="H48" s="201"/>
      <c r="I48" s="202"/>
      <c r="J48" s="189"/>
      <c r="K48" s="190"/>
      <c r="L48" s="162">
        <f t="shared" si="3"/>
        <v>0</v>
      </c>
    </row>
    <row r="49" spans="2:12" x14ac:dyDescent="0.25">
      <c r="B49" s="189"/>
      <c r="C49" s="190"/>
      <c r="D49" s="191"/>
      <c r="E49" s="192"/>
      <c r="F49" s="161">
        <f t="shared" si="2"/>
        <v>0</v>
      </c>
      <c r="G49" s="200"/>
      <c r="H49" s="201"/>
      <c r="I49" s="202"/>
      <c r="J49" s="189"/>
      <c r="K49" s="190"/>
      <c r="L49" s="162">
        <f t="shared" si="3"/>
        <v>0</v>
      </c>
    </row>
    <row r="50" spans="2:12" x14ac:dyDescent="0.25">
      <c r="B50" s="189"/>
      <c r="C50" s="190"/>
      <c r="D50" s="191"/>
      <c r="E50" s="192"/>
      <c r="F50" s="161">
        <f t="shared" si="2"/>
        <v>0</v>
      </c>
      <c r="G50" s="200"/>
      <c r="H50" s="201"/>
      <c r="I50" s="202"/>
      <c r="J50" s="189"/>
      <c r="K50" s="190"/>
      <c r="L50" s="162">
        <f t="shared" si="3"/>
        <v>0</v>
      </c>
    </row>
    <row r="51" spans="2:12" x14ac:dyDescent="0.25">
      <c r="B51" s="189"/>
      <c r="C51" s="190"/>
      <c r="D51" s="191"/>
      <c r="E51" s="192"/>
      <c r="F51" s="161">
        <f t="shared" si="2"/>
        <v>0</v>
      </c>
      <c r="G51" s="200"/>
      <c r="H51" s="201"/>
      <c r="I51" s="202"/>
      <c r="J51" s="189"/>
      <c r="K51" s="190"/>
      <c r="L51" s="162">
        <f t="shared" si="3"/>
        <v>0</v>
      </c>
    </row>
    <row r="52" spans="2:12" x14ac:dyDescent="0.25">
      <c r="B52" s="189"/>
      <c r="C52" s="190"/>
      <c r="D52" s="191"/>
      <c r="E52" s="192"/>
      <c r="F52" s="161">
        <f t="shared" si="2"/>
        <v>0</v>
      </c>
      <c r="G52" s="200"/>
      <c r="H52" s="201"/>
      <c r="I52" s="202"/>
      <c r="J52" s="189"/>
      <c r="K52" s="190"/>
      <c r="L52" s="162">
        <f t="shared" si="3"/>
        <v>0</v>
      </c>
    </row>
    <row r="53" spans="2:12" x14ac:dyDescent="0.25">
      <c r="B53" s="189"/>
      <c r="C53" s="190"/>
      <c r="D53" s="191"/>
      <c r="E53" s="192"/>
      <c r="F53" s="161">
        <f t="shared" si="2"/>
        <v>0</v>
      </c>
      <c r="G53" s="200"/>
      <c r="H53" s="201"/>
      <c r="I53" s="202"/>
      <c r="J53" s="189"/>
      <c r="K53" s="190"/>
      <c r="L53" s="162">
        <f t="shared" si="3"/>
        <v>0</v>
      </c>
    </row>
    <row r="54" spans="2:12" ht="15.75" thickBot="1" x14ac:dyDescent="0.3">
      <c r="B54" s="193"/>
      <c r="C54" s="194"/>
      <c r="D54" s="195"/>
      <c r="E54" s="196"/>
      <c r="F54" s="163">
        <f t="shared" si="2"/>
        <v>0</v>
      </c>
      <c r="G54" s="203"/>
      <c r="H54" s="204"/>
      <c r="I54" s="205"/>
      <c r="J54" s="189"/>
      <c r="K54" s="190"/>
      <c r="L54" s="164">
        <f t="shared" si="3"/>
        <v>0</v>
      </c>
    </row>
    <row r="55" spans="2:12" ht="15.75" thickBot="1" x14ac:dyDescent="0.3">
      <c r="B55" s="254" t="s">
        <v>39</v>
      </c>
      <c r="C55" s="255"/>
      <c r="D55" s="165"/>
      <c r="E55" s="166">
        <f>SUM(E9:E54)</f>
        <v>0</v>
      </c>
      <c r="F55" s="167">
        <f t="shared" si="2"/>
        <v>0</v>
      </c>
      <c r="G55" s="168">
        <f t="shared" ref="G55:L55" si="4">SUM(G9:G54)</f>
        <v>0</v>
      </c>
      <c r="H55" s="169">
        <f t="shared" si="4"/>
        <v>0</v>
      </c>
      <c r="I55" s="170">
        <f t="shared" si="4"/>
        <v>0</v>
      </c>
      <c r="J55" s="166">
        <f t="shared" si="4"/>
        <v>0</v>
      </c>
      <c r="K55" s="171">
        <f t="shared" si="4"/>
        <v>0</v>
      </c>
      <c r="L55" s="172">
        <f t="shared" si="4"/>
        <v>0</v>
      </c>
    </row>
    <row r="57" spans="2:12" x14ac:dyDescent="0.25">
      <c r="B57" s="149" t="s">
        <v>40</v>
      </c>
      <c r="C57" s="149"/>
      <c r="D57" s="149"/>
    </row>
  </sheetData>
  <mergeCells count="5">
    <mergeCell ref="B3:L3"/>
    <mergeCell ref="B5:L5"/>
    <mergeCell ref="E7:I7"/>
    <mergeCell ref="J7:K7"/>
    <mergeCell ref="B55:C5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sheetPr>
  <dimension ref="A1:G35"/>
  <sheetViews>
    <sheetView topLeftCell="A4" workbookViewId="0">
      <selection activeCell="E4" sqref="E4"/>
    </sheetView>
  </sheetViews>
  <sheetFormatPr baseColWidth="10" defaultColWidth="9.140625" defaultRowHeight="14.25" x14ac:dyDescent="0.2"/>
  <cols>
    <col min="1" max="2" width="15.7109375" style="174" customWidth="1"/>
    <col min="3" max="3" width="31.7109375" style="174" customWidth="1"/>
    <col min="4" max="4" width="27.85546875" style="174" customWidth="1"/>
    <col min="5" max="5" width="46.7109375" style="174" customWidth="1"/>
    <col min="6" max="7" width="15.7109375" style="174" customWidth="1"/>
    <col min="8" max="16384" width="9.140625" style="174"/>
  </cols>
  <sheetData>
    <row r="1" spans="1:7" ht="15" x14ac:dyDescent="0.25">
      <c r="A1" s="173" t="s">
        <v>150</v>
      </c>
    </row>
    <row r="2" spans="1:7" x14ac:dyDescent="0.2">
      <c r="A2" s="175"/>
      <c r="D2" s="176"/>
      <c r="E2" s="176"/>
    </row>
    <row r="3" spans="1:7" ht="15" x14ac:dyDescent="0.25">
      <c r="A3" s="177" t="s">
        <v>151</v>
      </c>
      <c r="D3" s="176"/>
      <c r="E3"/>
      <c r="F3"/>
    </row>
    <row r="4" spans="1:7" ht="33.75" x14ac:dyDescent="0.2">
      <c r="A4" s="178" t="s">
        <v>152</v>
      </c>
      <c r="B4" s="178" t="s">
        <v>153</v>
      </c>
      <c r="C4" s="178" t="s">
        <v>154</v>
      </c>
      <c r="D4" s="178" t="s">
        <v>155</v>
      </c>
      <c r="E4" s="178" t="s">
        <v>41</v>
      </c>
      <c r="F4" s="178" t="s">
        <v>156</v>
      </c>
      <c r="G4" s="178" t="s">
        <v>157</v>
      </c>
    </row>
    <row r="5" spans="1:7" x14ac:dyDescent="0.2">
      <c r="A5" s="206"/>
      <c r="B5" s="207"/>
      <c r="C5" s="206"/>
      <c r="D5" s="208"/>
      <c r="E5" s="208"/>
      <c r="F5" s="209"/>
      <c r="G5" s="210"/>
    </row>
    <row r="6" spans="1:7" x14ac:dyDescent="0.2">
      <c r="A6" s="206"/>
      <c r="B6" s="207"/>
      <c r="C6" s="206"/>
      <c r="D6" s="208"/>
      <c r="E6" s="208"/>
      <c r="F6" s="209"/>
      <c r="G6" s="210"/>
    </row>
    <row r="7" spans="1:7" x14ac:dyDescent="0.2">
      <c r="A7" s="206"/>
      <c r="B7" s="207"/>
      <c r="C7" s="206"/>
      <c r="D7" s="208"/>
      <c r="E7" s="208"/>
      <c r="F7" s="209"/>
      <c r="G7" s="210"/>
    </row>
    <row r="8" spans="1:7" x14ac:dyDescent="0.2">
      <c r="A8" s="206"/>
      <c r="B8" s="207"/>
      <c r="C8" s="206"/>
      <c r="D8" s="208"/>
      <c r="E8" s="208"/>
      <c r="F8" s="209"/>
      <c r="G8" s="210"/>
    </row>
    <row r="9" spans="1:7" x14ac:dyDescent="0.2">
      <c r="A9" s="206"/>
      <c r="B9" s="207"/>
      <c r="C9" s="206"/>
      <c r="D9" s="208"/>
      <c r="E9" s="208"/>
      <c r="F9" s="209"/>
      <c r="G9" s="210"/>
    </row>
    <row r="10" spans="1:7" x14ac:dyDescent="0.2">
      <c r="A10" s="206"/>
      <c r="B10" s="207"/>
      <c r="C10" s="206"/>
      <c r="D10" s="208"/>
      <c r="E10" s="208"/>
      <c r="F10" s="209"/>
      <c r="G10" s="210"/>
    </row>
    <row r="11" spans="1:7" x14ac:dyDescent="0.2">
      <c r="A11" s="206"/>
      <c r="B11" s="207"/>
      <c r="C11" s="206"/>
      <c r="D11" s="208"/>
      <c r="E11" s="208"/>
      <c r="F11" s="209"/>
      <c r="G11" s="210"/>
    </row>
    <row r="12" spans="1:7" x14ac:dyDescent="0.2">
      <c r="A12" s="206"/>
      <c r="B12" s="207"/>
      <c r="C12" s="206"/>
      <c r="D12" s="208"/>
      <c r="E12" s="208"/>
      <c r="F12" s="209"/>
      <c r="G12" s="210"/>
    </row>
    <row r="13" spans="1:7" x14ac:dyDescent="0.2">
      <c r="A13" s="206"/>
      <c r="B13" s="207"/>
      <c r="C13" s="206"/>
      <c r="D13" s="208"/>
      <c r="E13" s="208"/>
      <c r="F13" s="209"/>
      <c r="G13" s="210"/>
    </row>
    <row r="14" spans="1:7" x14ac:dyDescent="0.2">
      <c r="A14" s="206"/>
      <c r="B14" s="207"/>
      <c r="C14" s="206"/>
      <c r="D14" s="208"/>
      <c r="E14" s="208"/>
      <c r="F14" s="209"/>
      <c r="G14" s="210"/>
    </row>
    <row r="15" spans="1:7" x14ac:dyDescent="0.2">
      <c r="A15" s="206"/>
      <c r="B15" s="207"/>
      <c r="C15" s="206"/>
      <c r="D15" s="208"/>
      <c r="E15" s="208"/>
      <c r="F15" s="209"/>
      <c r="G15" s="210"/>
    </row>
    <row r="16" spans="1:7" x14ac:dyDescent="0.2">
      <c r="A16" s="206"/>
      <c r="B16" s="207"/>
      <c r="C16" s="206"/>
      <c r="D16" s="208"/>
      <c r="E16" s="208"/>
      <c r="F16" s="209"/>
      <c r="G16" s="210"/>
    </row>
    <row r="17" spans="1:7" x14ac:dyDescent="0.2">
      <c r="A17" s="206"/>
      <c r="B17" s="207"/>
      <c r="C17" s="206"/>
      <c r="D17" s="208"/>
      <c r="E17" s="208"/>
      <c r="F17" s="209"/>
      <c r="G17" s="210"/>
    </row>
    <row r="18" spans="1:7" x14ac:dyDescent="0.2">
      <c r="A18" s="206"/>
      <c r="B18" s="207"/>
      <c r="C18" s="206"/>
      <c r="D18" s="208"/>
      <c r="E18" s="208"/>
      <c r="F18" s="209"/>
      <c r="G18" s="210"/>
    </row>
    <row r="19" spans="1:7" x14ac:dyDescent="0.2">
      <c r="A19" s="206"/>
      <c r="B19" s="207"/>
      <c r="C19" s="206"/>
      <c r="D19" s="208"/>
      <c r="E19" s="208"/>
      <c r="F19" s="209"/>
      <c r="G19" s="210"/>
    </row>
    <row r="20" spans="1:7" x14ac:dyDescent="0.2">
      <c r="A20" s="206"/>
      <c r="B20" s="207"/>
      <c r="C20" s="206"/>
      <c r="D20" s="208"/>
      <c r="E20" s="208"/>
      <c r="F20" s="209"/>
      <c r="G20" s="210"/>
    </row>
    <row r="21" spans="1:7" x14ac:dyDescent="0.2">
      <c r="A21" s="206"/>
      <c r="B21" s="207"/>
      <c r="C21" s="206"/>
      <c r="D21" s="208"/>
      <c r="E21" s="208"/>
      <c r="F21" s="209"/>
      <c r="G21" s="210"/>
    </row>
    <row r="22" spans="1:7" x14ac:dyDescent="0.2">
      <c r="A22" s="206"/>
      <c r="B22" s="207"/>
      <c r="C22" s="206"/>
      <c r="D22" s="208"/>
      <c r="E22" s="208"/>
      <c r="F22" s="209"/>
      <c r="G22" s="210"/>
    </row>
    <row r="23" spans="1:7" x14ac:dyDescent="0.2">
      <c r="A23" s="206"/>
      <c r="B23" s="207"/>
      <c r="C23" s="206"/>
      <c r="D23" s="208"/>
      <c r="E23" s="208"/>
      <c r="F23" s="209"/>
      <c r="G23" s="210"/>
    </row>
    <row r="24" spans="1:7" x14ac:dyDescent="0.2">
      <c r="A24" s="206"/>
      <c r="B24" s="207"/>
      <c r="C24" s="206"/>
      <c r="D24" s="208"/>
      <c r="E24" s="208"/>
      <c r="F24" s="209"/>
      <c r="G24" s="210"/>
    </row>
    <row r="25" spans="1:7" x14ac:dyDescent="0.2">
      <c r="A25" s="206"/>
      <c r="B25" s="207"/>
      <c r="C25" s="206"/>
      <c r="D25" s="208"/>
      <c r="E25" s="208"/>
      <c r="F25" s="209"/>
      <c r="G25" s="210"/>
    </row>
    <row r="26" spans="1:7" x14ac:dyDescent="0.2">
      <c r="A26" s="206"/>
      <c r="B26" s="207"/>
      <c r="C26" s="206"/>
      <c r="D26" s="208"/>
      <c r="E26" s="208"/>
      <c r="F26" s="209"/>
      <c r="G26" s="210"/>
    </row>
    <row r="27" spans="1:7" x14ac:dyDescent="0.2">
      <c r="A27" s="206"/>
      <c r="B27" s="207"/>
      <c r="C27" s="206"/>
      <c r="D27" s="208"/>
      <c r="E27" s="208"/>
      <c r="F27" s="209"/>
      <c r="G27" s="210"/>
    </row>
    <row r="28" spans="1:7" x14ac:dyDescent="0.2">
      <c r="A28" s="206"/>
      <c r="B28" s="207"/>
      <c r="C28" s="206"/>
      <c r="D28" s="208"/>
      <c r="E28" s="208"/>
      <c r="F28" s="209"/>
      <c r="G28" s="210"/>
    </row>
    <row r="29" spans="1:7" x14ac:dyDescent="0.2">
      <c r="A29" s="206"/>
      <c r="B29" s="207"/>
      <c r="C29" s="206"/>
      <c r="D29" s="208"/>
      <c r="E29" s="208"/>
      <c r="F29" s="209"/>
      <c r="G29" s="210"/>
    </row>
    <row r="30" spans="1:7" x14ac:dyDescent="0.2">
      <c r="A30" s="206"/>
      <c r="B30" s="207"/>
      <c r="C30" s="206"/>
      <c r="D30" s="208"/>
      <c r="E30" s="208"/>
      <c r="F30" s="209"/>
      <c r="G30" s="210"/>
    </row>
    <row r="31" spans="1:7" x14ac:dyDescent="0.2">
      <c r="A31" s="206"/>
      <c r="B31" s="207"/>
      <c r="C31" s="206"/>
      <c r="D31" s="208"/>
      <c r="E31" s="208"/>
      <c r="F31" s="209"/>
      <c r="G31" s="210"/>
    </row>
    <row r="32" spans="1:7" x14ac:dyDescent="0.2">
      <c r="A32" s="206"/>
      <c r="B32" s="207"/>
      <c r="C32" s="206"/>
      <c r="D32" s="208"/>
      <c r="E32" s="208"/>
      <c r="F32" s="209"/>
      <c r="G32" s="210"/>
    </row>
    <row r="33" spans="1:7" x14ac:dyDescent="0.2">
      <c r="A33" s="206"/>
      <c r="B33" s="207"/>
      <c r="C33" s="206"/>
      <c r="D33" s="208"/>
      <c r="E33" s="208"/>
      <c r="F33" s="209"/>
      <c r="G33" s="210"/>
    </row>
    <row r="34" spans="1:7" x14ac:dyDescent="0.2">
      <c r="A34" s="206"/>
      <c r="B34" s="207"/>
      <c r="C34" s="206"/>
      <c r="D34" s="208"/>
      <c r="E34" s="208"/>
      <c r="F34" s="209"/>
      <c r="G34" s="210"/>
    </row>
    <row r="35" spans="1:7" ht="15" x14ac:dyDescent="0.25">
      <c r="A35" s="179"/>
      <c r="B35" s="180"/>
      <c r="C35" s="179"/>
      <c r="D35" s="181"/>
      <c r="E35" s="182" t="s">
        <v>14</v>
      </c>
      <c r="F35" s="183">
        <f>SUBTOTAL(109,Table5[Montant (avant TVH)])</f>
        <v>0</v>
      </c>
      <c r="G35" s="184"/>
    </row>
  </sheetData>
  <dataValidations count="2">
    <dataValidation allowBlank="1" showInputMessage="1" showErrorMessage="1" prompt="Please do not leave blank." sqref="C4" xr:uid="{00000000-0002-0000-0600-000000000000}"/>
    <dataValidation type="list" allowBlank="1" showInputMessage="1" showErrorMessage="1" sqref="C5:C34" xr:uid="{00000000-0002-0000-0600-000001000000}">
      <formula1>"Operating expenses, Travel expenses"</formula1>
    </dataValidation>
  </dataValidation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FECF6A1F-C013-4DBA-AF78-6D996D1F403B}">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2</vt:i4>
      </vt:variant>
    </vt:vector>
  </HeadingPairs>
  <TitlesOfParts>
    <vt:vector size="9" baseType="lpstr">
      <vt:lpstr>Lists</vt:lpstr>
      <vt:lpstr>Annexe 1 - Instructions</vt:lpstr>
      <vt:lpstr>Annexe 2 - Demande (sommaire)</vt:lpstr>
      <vt:lpstr>Annexe 3 - Demande (détails)</vt:lpstr>
      <vt:lpstr>Annexe 4 - Jalons</vt:lpstr>
      <vt:lpstr>Suivi - Dépenses salariales</vt:lpstr>
      <vt:lpstr>Suivi - Dépenses non salariales</vt:lpstr>
      <vt:lpstr>'Annexe 2 - Demande (sommaire)'!Zone_d_impression</vt:lpstr>
      <vt:lpstr>'Annexe 3 - Demande (détails)'!Zone_d_impression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Johnson, Matthew</dc:creator>
  <cp:keywords/>
  <dc:description/>
  <cp:lastModifiedBy>Guylaine Lefebvre</cp:lastModifiedBy>
  <cp:revision/>
  <dcterms:created xsi:type="dcterms:W3CDTF">2014-07-29T13:35:22Z</dcterms:created>
  <dcterms:modified xsi:type="dcterms:W3CDTF">2023-03-15T20:12:02Z</dcterms:modified>
  <cp:category/>
  <cp:contentStatus/>
</cp:coreProperties>
</file>